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D:\-=МАРИЯ=-\7. Руководство Свадебное агентство\Bride Expert Руководство Свадебное агентство\BE\ТЕСТ КУРСА\"/>
    </mc:Choice>
  </mc:AlternateContent>
  <bookViews>
    <workbookView xWindow="0" yWindow="0" windowWidth="23040" windowHeight="8820"/>
  </bookViews>
  <sheets>
    <sheet name="Тайминг" sheetId="7" r:id="rId1"/>
  </sheets>
  <calcPr calcId="162913"/>
</workbook>
</file>

<file path=xl/calcChain.xml><?xml version="1.0" encoding="utf-8"?>
<calcChain xmlns="http://schemas.openxmlformats.org/spreadsheetml/2006/main">
  <c r="B8" i="7" l="1"/>
  <c r="B191" i="7" l="1"/>
  <c r="B182" i="7"/>
  <c r="B168" i="7"/>
  <c r="B155" i="7"/>
  <c r="B145" i="7"/>
  <c r="B125" i="7"/>
  <c r="B84" i="7"/>
  <c r="B38" i="7"/>
  <c r="D3" i="7" l="1"/>
</calcChain>
</file>

<file path=xl/comments1.xml><?xml version="1.0" encoding="utf-8"?>
<comments xmlns="http://schemas.openxmlformats.org/spreadsheetml/2006/main">
  <authors>
    <author>weddywood</author>
  </authors>
  <commentList>
    <comment ref="M244" authorId="0" shapeId="0">
      <text>
        <r>
          <rPr>
            <b/>
            <sz val="9"/>
            <color indexed="81"/>
            <rFont val="Tahoma"/>
            <charset val="1"/>
          </rPr>
          <t>weddywood:</t>
        </r>
        <r>
          <rPr>
            <sz val="9"/>
            <color indexed="81"/>
            <rFont val="Tahoma"/>
            <charset val="1"/>
          </rPr>
          <t xml:space="preserve">
Органайзер Weddywood. Автор: Кирилл Матысик</t>
        </r>
      </text>
    </comment>
  </commentList>
</comments>
</file>

<file path=xl/sharedStrings.xml><?xml version="1.0" encoding="utf-8"?>
<sst xmlns="http://schemas.openxmlformats.org/spreadsheetml/2006/main" count="378" uniqueCount="190">
  <si>
    <t xml:space="preserve">                            </t>
  </si>
  <si>
    <t>ПОШАГОВЫЙ ПЛАН ПОДГОТОВКИ</t>
  </si>
  <si>
    <t>Задача</t>
  </si>
  <si>
    <t>Дата выполнения</t>
  </si>
  <si>
    <t>☐</t>
  </si>
  <si>
    <t>☑</t>
  </si>
  <si>
    <t>Сообщить родным и близким о помолвке, отпраздновать это событие</t>
  </si>
  <si>
    <t>Выбрать формат свадьбы: в ресторане или за городом, фуршет или банкет</t>
  </si>
  <si>
    <t>Выбрать формат церемонии: в ЗАГСе или выездная, планируете ли венчание?</t>
  </si>
  <si>
    <t>Определить примерный бюджет</t>
  </si>
  <si>
    <t>Определить примерное количество гостей, решить, будут ли на свадьбе дети</t>
  </si>
  <si>
    <t>Обсудить с женихом стиль и цвета свадьбы</t>
  </si>
  <si>
    <t>Решить финансовые вопросы с родителями, распределить свадебные расходы</t>
  </si>
  <si>
    <t>Познакомить родителей друг с другом</t>
  </si>
  <si>
    <t>Изучить рынок свадебных услуг</t>
  </si>
  <si>
    <t>Началь поиски свадебной площадки</t>
  </si>
  <si>
    <t>Составить список необходимых подрядчиков, начать поиски</t>
  </si>
  <si>
    <t>Если планируете работать со свадебным агентством: составить список возможных агентств, изучить их условия</t>
  </si>
  <si>
    <t>Если нет: составить список возможных свадебных специалистов, изучить их портфолио</t>
  </si>
  <si>
    <t>Заранее связаться с выбранными кандидатами, узнать, свободны ли они на вашу дату</t>
  </si>
  <si>
    <t>Выбрать агентство, заключить договор, внести предоплату</t>
  </si>
  <si>
    <t>Провести встречи и выбрать основных подрядчиков, заключить договора, внести предоплату</t>
  </si>
  <si>
    <t>Купить кольца, чтобы было время сделать гравировку / индивидуальный дизайн</t>
  </si>
  <si>
    <t>Выбрать с декоратором основную тему и концепцию торжества</t>
  </si>
  <si>
    <t>Определиться с местом проведения церемонии и банкета</t>
  </si>
  <si>
    <t>Забронировать площадку, внести предоплату</t>
  </si>
  <si>
    <t>Уточнить вопросы парковки на площадке</t>
  </si>
  <si>
    <t>Введите дату свадьбы:</t>
  </si>
  <si>
    <t>За 4-6 месяцев</t>
  </si>
  <si>
    <t>Выбрать дату свадьбы (Фактическая дата будет зависеть от занятости соответствующего помещения.)</t>
  </si>
  <si>
    <t>Создать папку для хранения и систематизации идей, списков, квитанций, буклетов и т. д.</t>
  </si>
  <si>
    <t>Начать составление списка гостей, чтобы приблизительно определить их количество. Проанализировать бюджет с учетом "обязательных" и "необязательных" гостей.</t>
  </si>
  <si>
    <t>За 2-4 месяца</t>
  </si>
  <si>
    <t>Утвердить дизайн и отправить карточки Save the date</t>
  </si>
  <si>
    <t>Создать свадебный сайт и разместить на нем всю необходимую информацию (при желании)</t>
  </si>
  <si>
    <t>Составить предварительное меню + выбрать алкоголь</t>
  </si>
  <si>
    <t>Провести пробную дегустацию</t>
  </si>
  <si>
    <t>Утвердить с декоратором концепцию торжества, доработать эскизы</t>
  </si>
  <si>
    <t>Выбрать подружек невесты</t>
  </si>
  <si>
    <t>Если планируете шить платье/костюм на заказ: найти дизайнера, нарисовать эскизы</t>
  </si>
  <si>
    <t>Если планируете похудеть к свадьбе, записаться на фитнес, скачать нашу книгу по похудению</t>
  </si>
  <si>
    <t>Продумать планы на медовый месяц, выбрать страну/город, при необходимости сделать паспорта, визу, прививки</t>
  </si>
  <si>
    <t>Составить список свадебных салонов, при необходимости записаться на примерку</t>
  </si>
  <si>
    <t>Если планируете заказывать платье онлайн: выбрать модель заранее, чтобы было время на подгонку или возврат</t>
  </si>
  <si>
    <t>Определиться, нужен ли вам транспорт, какой и сколько</t>
  </si>
  <si>
    <t>Выбрать транспортную компанию</t>
  </si>
  <si>
    <t>Выбрать артистов и шоу-программу</t>
  </si>
  <si>
    <t>Утвердить дизайн пригласительных</t>
  </si>
  <si>
    <t>Разослать пригласительные (включить в них сведения о проживании, карту и т. д.)</t>
  </si>
  <si>
    <t>Обсудить программу праздника и примерный тайминг с ведущим</t>
  </si>
  <si>
    <t>Проработать детали оформления свадьбы</t>
  </si>
  <si>
    <t>Выбрать флористику</t>
  </si>
  <si>
    <t>Купить наряды для подружек невесты / друзей жениха</t>
  </si>
  <si>
    <t>Купить свадебное платье, при необходимости отдать на подгонку</t>
  </si>
  <si>
    <t>Купить костюм для жениха</t>
  </si>
  <si>
    <t>Найти хореографа для постановки первого танца, определиться со стилем танца, обсудить количество уроков</t>
  </si>
  <si>
    <t>Найти регистратора для проведения выездной церемонии</t>
  </si>
  <si>
    <t>Обсудить с фотографом / видеографом формат свадебной съемки, выбрать локации</t>
  </si>
  <si>
    <t>Подготовить список обязательных кадров для фотографа</t>
  </si>
  <si>
    <t>Продумать формат первой встречи с женихом</t>
  </si>
  <si>
    <t>Выбрать команду-прокатчика технического оборудования</t>
  </si>
  <si>
    <t>Выбрать мастера по прическе/макияжу</t>
  </si>
  <si>
    <t>Выбрать прическу на свадьбу</t>
  </si>
  <si>
    <t>Забронировать отель на медовый месяц</t>
  </si>
  <si>
    <t xml:space="preserve">Получить подтверждение от гостей об их присутствии на свадьбе. Если ответы не получены - лично позвонить. </t>
  </si>
  <si>
    <t>Подготовить примерный план рассадки гостей</t>
  </si>
  <si>
    <t>Подготовить полиграфию (меню, рассадочные карточки, благодарственные карточки и др.)</t>
  </si>
  <si>
    <t>Если на свадьбе будут дети: продумать меню, развлечения. Забронировать аниматора.</t>
  </si>
  <si>
    <t>Утвердить с рестораном меню и количество гостей</t>
  </si>
  <si>
    <t>Утвердить расположение мебели / столов в ресторане</t>
  </si>
  <si>
    <t>Утвердить декор выездной регистрации</t>
  </si>
  <si>
    <t>Продумать финал церемонии, согласовать его с площадкой</t>
  </si>
  <si>
    <t>Если на свадьбе будут присутствовать гости из других городов: забронировать для них гостиницу (уточнить насчет скидок для групп)</t>
  </si>
  <si>
    <t>Подготовить карты проезда к месту церемонии/банкета для гостей, если они будут добираться на своем транспорте</t>
  </si>
  <si>
    <t>Продумать организацию девичника</t>
  </si>
  <si>
    <t>За 2 месяца</t>
  </si>
  <si>
    <t xml:space="preserve">Оплатить госпошлину, подать заявление в ЗАГС </t>
  </si>
  <si>
    <t>Придумать подарок для жениха. Если планируется творческий номер, начать подготовку</t>
  </si>
  <si>
    <t>Забронировать отель на свадьбу (утренние сборы, ночь)</t>
  </si>
  <si>
    <t>При желании придумать хэштег свадьбы и выкладывать фото подготовки с ним</t>
  </si>
  <si>
    <t>Обсудить с фотографом будуарную съемку (локация, время, образ, сценарий)</t>
  </si>
  <si>
    <t>Обсудить с декоратором при необходимости оформление утра невесты</t>
  </si>
  <si>
    <t>Выбрать кондитера, обсудить дизайн торта, попробовать начинки</t>
  </si>
  <si>
    <t>Выбрать сладости для кэнди-бара</t>
  </si>
  <si>
    <t>Обсудить с флористом букет невесты</t>
  </si>
  <si>
    <t>Утвердить программу праздника, предоставить ведущему имена гостей</t>
  </si>
  <si>
    <t>Если планируется предсвадебная love-story: выбрать дату, локацию, образы</t>
  </si>
  <si>
    <t xml:space="preserve">Устроить предсвадебную love-story </t>
  </si>
  <si>
    <t>Провести репетицию свадебного образа (можно совместить с love-story)</t>
  </si>
  <si>
    <t xml:space="preserve">Утвердить и заказать торт </t>
  </si>
  <si>
    <t>Просчитать маршрут, количество часов для свадебного транспорта, внести предоплату</t>
  </si>
  <si>
    <t>Продолжать заниматься постановкой первого танца</t>
  </si>
  <si>
    <t>Обсудить плейлист для кавер-группы / диджея</t>
  </si>
  <si>
    <t>Подготовить финал свадьбы (бронирование артистов, подготовка салюта, покупка необходимого реквизита)</t>
  </si>
  <si>
    <t>Если необходимо, заказать фотобудку</t>
  </si>
  <si>
    <t>Если необходимо, заказать каравай</t>
  </si>
  <si>
    <t>Подобрать белье и свадебные туфли</t>
  </si>
  <si>
    <t xml:space="preserve">Подобрать аксессуары: фата, украшения, проч. </t>
  </si>
  <si>
    <t>Финальная примерка платья (полный образ)</t>
  </si>
  <si>
    <t>При необходимости: выбор второго платья (+ обуви)</t>
  </si>
  <si>
    <t>Подобрать аксессуары для жениха: бабочка/галстук, ботинки, носки, запонки</t>
  </si>
  <si>
    <t>Выбрать и купить наряд для съемки утра невесты</t>
  </si>
  <si>
    <t>Закупить реквизит для банкета/фотосессии с гостями</t>
  </si>
  <si>
    <t>Подготовить комплименты для гостей</t>
  </si>
  <si>
    <t xml:space="preserve">Запланировать все необходимые косметологические процедуры </t>
  </si>
  <si>
    <t>Напечатать план рассадки и остальную полиграфию</t>
  </si>
  <si>
    <t>Подготовить книгу пожеланий для гостей</t>
  </si>
  <si>
    <t>Сделать DIY-декор, если планируется</t>
  </si>
  <si>
    <t>Продумать второй день свадьбы (при необходимости подготовить меню, алкоголь, музыку и т.д.)</t>
  </si>
  <si>
    <t>Если планируется подписание брачного договора, встретиться с адвокатом</t>
  </si>
  <si>
    <t>При необходимости: помочь маме/бабушке/свекрови в поиске наряда на свадьбу</t>
  </si>
  <si>
    <t>Выбрать / оформить коробочку для колец</t>
  </si>
  <si>
    <t>Выбрать и согласовать музыку для церемонии (выход жениха, невесты, окончание)</t>
  </si>
  <si>
    <t>За 1 месяц</t>
  </si>
  <si>
    <t>Предоставить транспортной компании окончательный маршрут и тайминг</t>
  </si>
  <si>
    <t>Утвердить финальную смету</t>
  </si>
  <si>
    <t>Написать клятвы</t>
  </si>
  <si>
    <t>"Отрепетировать" прическу и макияж</t>
  </si>
  <si>
    <t>Устроить девичник</t>
  </si>
  <si>
    <t>Позвонить в отель для медового месяца, чтобы подтвердить бронь, согласовать детали</t>
  </si>
  <si>
    <t>Разносить дома свадебные туфли</t>
  </si>
  <si>
    <t>Утвердить тайминг свадьбы</t>
  </si>
  <si>
    <t>Отправить тайминг всем подрядчикам</t>
  </si>
  <si>
    <t>Если на свадьбе будут домашние животные: отвести их к грумеру, подготовить костюмы/аксессуары, выбрать ответственного за животное</t>
  </si>
  <si>
    <t>Согласовать с флористом время доставки букета невесты</t>
  </si>
  <si>
    <t>Составить список гостей, которые будут произносить тосты. При необходимости, обсудить с ними содержание и временные рамки</t>
  </si>
  <si>
    <t>Подготовить благодарственную речь от жениха и невесты</t>
  </si>
  <si>
    <t>Заранее продумать, на каком транспорте гости будут добираться домой после праздника</t>
  </si>
  <si>
    <t>Подготовить приветственные корзины для гостей из других городов</t>
  </si>
  <si>
    <t>Подписать брачный договор</t>
  </si>
  <si>
    <t>За 2 недели</t>
  </si>
  <si>
    <t>Если у вас нет организатора/координатора, определить, кто за что будет отвечать в день свадьбы (распределить обязанности между родителями, друзьями)</t>
  </si>
  <si>
    <t>Передать помощникам все необходимые телефоны, тайминг и проч. Документы</t>
  </si>
  <si>
    <t>При необходимости, провести репетицию церемонии</t>
  </si>
  <si>
    <t>Провести генеральную репетицию свадебного танца</t>
  </si>
  <si>
    <t>Составить список ближайших к свадебной площадке больниц, аптек, супермакетов, банков, химчисток, салонов цветов</t>
  </si>
  <si>
    <t>Составить и подготовить список аксессуаров и реквизита для фотосессии</t>
  </si>
  <si>
    <t>За неделю</t>
  </si>
  <si>
    <t>Составить список всех поставщиков услуг и участников брачной церемонии с указанием контактных данных. Всегда иметь этот список при себе (на всякий случай).</t>
  </si>
  <si>
    <t>За неделю до свадьбы связаться со всеми подрядчиками, окончательно согласовать все детали, подтвердить время их прибытия, сообщить им номер телефона координатора / ответственного за организационные вопросы в день свадьбы</t>
  </si>
  <si>
    <t>Подготовьте «тревожный чемоданчик» (аспирин, косметику, булавки, мятные пастилки, деньги и другие вещи, которые могут помочь, если случится неприятность).</t>
  </si>
  <si>
    <t>Проверить прогноз погоды, при необходимости внести последние коррективы в тайминг</t>
  </si>
  <si>
    <t>Если на прогулке будут гости, подготовить стаканчики, напитки, перекус, воду, шампанское</t>
  </si>
  <si>
    <t>Еще раз позвонить гостям и убедиться, что все приедут к назначенному времени</t>
  </si>
  <si>
    <t>Сходить на массаж</t>
  </si>
  <si>
    <t>Сходить с женихом на свидание и отдохнуть от подготовки</t>
  </si>
  <si>
    <t>Встретить приезжих гостей</t>
  </si>
  <si>
    <t>За день до свадьбы</t>
  </si>
  <si>
    <t>Подготовить конверты с оплатой для свадебных подрядчиков, отдать их координатору / родителям</t>
  </si>
  <si>
    <t>Отпарить платье</t>
  </si>
  <si>
    <t>Сделать маникюр/педикюр</t>
  </si>
  <si>
    <t>Собрать косметичку невесты и сумку с необходимыми вещами (+ паспорта!)</t>
  </si>
  <si>
    <t>Собрать чемоданы в медовый месяц</t>
  </si>
  <si>
    <t>Упаковать второе платье и запасную обувь, взять с собой на площадку / в отель</t>
  </si>
  <si>
    <t>Заехать в отель, заказать завтрак</t>
  </si>
  <si>
    <t>Поставьте будильник на нужное время</t>
  </si>
  <si>
    <t>Забрать букет невесты у флористы и уточнить условия хранения</t>
  </si>
  <si>
    <t>Выспаться!</t>
  </si>
  <si>
    <t>В день свадьбы</t>
  </si>
  <si>
    <t>Не забыть взять с собой кольца, подушечку для колец, паспорта, наличные деньги</t>
  </si>
  <si>
    <t>Плотно позавтракать</t>
  </si>
  <si>
    <t>Наслаждаться праздником!</t>
  </si>
  <si>
    <t>Поблагодарить всех гостей и подрядчиков в конце вечера</t>
  </si>
  <si>
    <t>Утром в день свадьбы позвонить стилисту, координатору, организатору (другим подрядчикам), уточнить, нет ли накладок, успеют ли они к нужному времени</t>
  </si>
  <si>
    <t>После свадьбы</t>
  </si>
  <si>
    <t>Распаковать подарки, поблагодарить всех гостей</t>
  </si>
  <si>
    <t>Отдать в химчистку свадебное платье / костюм</t>
  </si>
  <si>
    <t>Получить фото и видео со свадьбы</t>
  </si>
  <si>
    <t>Написать отзывы на сайтах подрядчиков</t>
  </si>
  <si>
    <t>Всего выполнено задач:</t>
  </si>
  <si>
    <t>Выбрать ЗАГС и определить дату подачи заявления</t>
  </si>
  <si>
    <t>Искать вдохновение на свадебных сайтах и в инстаграм</t>
  </si>
  <si>
    <t>Проверить, всё ли вы забрали с площадки</t>
  </si>
  <si>
    <t>Закрыть все оплаты с подрядчиками</t>
  </si>
  <si>
    <t>Вернуть арендованный реквизит, если такой был</t>
  </si>
  <si>
    <t>Напечатать фотографии для родителей</t>
  </si>
  <si>
    <t>Оформить фотокнигу</t>
  </si>
  <si>
    <t>Выслать фотографии с участием гостей или сформировать общую папку</t>
  </si>
  <si>
    <t>Решить, что делать с платьем: хранить или продать</t>
  </si>
  <si>
    <t>Сохраните фотографии по вашему свадебному хэштегу</t>
  </si>
  <si>
    <t>Заняться заменой документов, если меняете фамилию (паспорт, снилс, банковские карточки, договоры и т.д.)</t>
  </si>
  <si>
    <t>Поменять информацию в соцсетях (статус, фамилию)</t>
  </si>
  <si>
    <t>При желании отправить историю и фото для публикации в свадебные/женские журналы</t>
  </si>
  <si>
    <t>Январь</t>
  </si>
  <si>
    <t>Февраль</t>
  </si>
  <si>
    <t>Март</t>
  </si>
  <si>
    <t>Апрель</t>
  </si>
  <si>
    <t>Май</t>
  </si>
  <si>
    <t>Июнь</t>
  </si>
  <si>
    <t>Time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</si>
</sst>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6"/>
      <color theme="0"/>
      <name val="Comic Sans MS"/>
      <family val="4"/>
      <charset val="204"/>
    </font>
    <font>
      <sz val="22"/>
      <color theme="0"/>
      <name val="Comic Sans MS"/>
      <family val="4"/>
      <charset val="204"/>
    </font>
    <font>
      <sz val="10"/>
      <color theme="1"/>
      <name val="Comic Sans MS"/>
      <family val="4"/>
      <charset val="204"/>
    </font>
    <font>
      <sz val="8"/>
      <color theme="0" tint="-0.499984740745262"/>
      <name val="Comic Sans MS"/>
      <family val="4"/>
      <charset val="204"/>
    </font>
    <font>
      <sz val="10"/>
      <color theme="0" tint="-0.499984740745262"/>
      <name val="Comic Sans MS"/>
      <family val="4"/>
      <charset val="204"/>
    </font>
    <font>
      <sz val="9"/>
      <color theme="0" tint="-0.499984740745262"/>
      <name val="Comic Sans MS"/>
      <family val="4"/>
      <charset val="204"/>
    </font>
    <font>
      <sz val="20"/>
      <color theme="0" tint="-0.499984740745262"/>
      <name val="Comic Sans MS"/>
      <family val="4"/>
      <charset val="204"/>
    </font>
    <font>
      <sz val="36"/>
      <color theme="0" tint="-0.499984740745262"/>
      <name val="Comic Sans MS"/>
      <family val="4"/>
      <charset val="204"/>
    </font>
    <font>
      <sz val="16"/>
      <color theme="0" tint="-0.499984740745262"/>
      <name val="Comic Sans MS"/>
      <family val="4"/>
      <charset val="204"/>
    </font>
    <font>
      <b/>
      <sz val="10"/>
      <color theme="0" tint="-0.499984740745262"/>
      <name val="Comic Sans MS"/>
      <family val="4"/>
      <charset val="204"/>
    </font>
    <font>
      <sz val="11"/>
      <color theme="0" tint="-0.499984740745262"/>
      <name val="Comic Sans MS"/>
      <family val="4"/>
      <charset val="204"/>
    </font>
    <font>
      <b/>
      <sz val="16"/>
      <color theme="0" tint="-0.499984740745262"/>
      <name val="Comic Sans MS"/>
      <family val="4"/>
      <charset val="204"/>
    </font>
    <font>
      <sz val="10"/>
      <color theme="0" tint="-0.499984740745262"/>
      <name val="Century Gothic"/>
      <family val="2"/>
      <scheme val="minor"/>
    </font>
    <font>
      <b/>
      <sz val="11"/>
      <color theme="0" tint="-0.499984740745262"/>
      <name val="Century Gothic"/>
      <family val="2"/>
      <charset val="204"/>
      <scheme val="minor"/>
    </font>
    <font>
      <b/>
      <sz val="10"/>
      <color theme="0" tint="-0.499984740745262"/>
      <name val="Century Gothic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1" applyFont="1" applyFill="1"/>
    <xf numFmtId="0" fontId="4" fillId="0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10" fillId="5" borderId="0" xfId="0" applyFont="1" applyFill="1" applyBorder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 indent="1"/>
    </xf>
    <xf numFmtId="0" fontId="11" fillId="0" borderId="0" xfId="3" applyNumberFormat="1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right" vertical="center" indent="1"/>
    </xf>
    <xf numFmtId="164" fontId="12" fillId="4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>
      <alignment vertical="center"/>
    </xf>
    <xf numFmtId="0" fontId="13" fillId="0" borderId="0" xfId="3" applyNumberFormat="1" applyFont="1" applyAlignment="1">
      <alignment textRotation="90" wrapText="1"/>
    </xf>
    <xf numFmtId="0" fontId="14" fillId="0" borderId="0" xfId="4" applyNumberFormat="1" applyFont="1" applyFill="1" applyBorder="1" applyAlignment="1">
      <alignment horizontal="left"/>
    </xf>
    <xf numFmtId="0" fontId="15" fillId="0" borderId="0" xfId="4" applyNumberFormat="1" applyFont="1" applyFill="1" applyBorder="1" applyAlignment="1">
      <alignment horizontal="center"/>
    </xf>
    <xf numFmtId="0" fontId="15" fillId="0" borderId="0" xfId="4" applyNumberFormat="1" applyFont="1" applyFill="1" applyBorder="1" applyAlignment="1">
      <alignment horizontal="left" indent="2"/>
    </xf>
    <xf numFmtId="0" fontId="16" fillId="0" borderId="0" xfId="3" applyNumberFormat="1" applyFont="1" applyFill="1" applyBorder="1" applyAlignment="1"/>
    <xf numFmtId="0" fontId="13" fillId="0" borderId="0" xfId="3" applyFont="1" applyAlignment="1">
      <alignment textRotation="90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0" fontId="18" fillId="0" borderId="0" xfId="1" applyFont="1" applyFill="1"/>
    <xf numFmtId="20" fontId="19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164" fontId="12" fillId="0" borderId="0" xfId="2" applyNumberFormat="1" applyFont="1" applyFill="1" applyBorder="1" applyAlignment="1">
      <alignment horizontal="left" vertical="center" wrapText="1" indent="1"/>
    </xf>
    <xf numFmtId="14" fontId="12" fillId="0" borderId="0" xfId="2" applyNumberFormat="1" applyFont="1" applyFill="1" applyBorder="1" applyAlignment="1">
      <alignment horizontal="left" vertical="center" wrapText="1" indent="1"/>
    </xf>
    <xf numFmtId="0" fontId="12" fillId="0" borderId="0" xfId="2" applyFont="1" applyFill="1" applyBorder="1" applyAlignment="1">
      <alignment horizontal="left" vertical="center" wrapText="1" indent="1"/>
    </xf>
    <xf numFmtId="14" fontId="12" fillId="0" borderId="0" xfId="0" applyNumberFormat="1" applyFont="1" applyFill="1" applyBorder="1" applyAlignment="1">
      <alignment horizontal="left" vertical="center" wrapText="1" indent="1"/>
    </xf>
    <xf numFmtId="14" fontId="11" fillId="0" borderId="0" xfId="2" applyNumberFormat="1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14" fontId="15" fillId="0" borderId="0" xfId="4" applyNumberFormat="1" applyFont="1" applyFill="1" applyBorder="1" applyAlignment="1">
      <alignment horizontal="center"/>
    </xf>
    <xf numFmtId="14" fontId="15" fillId="0" borderId="0" xfId="4" applyNumberFormat="1" applyFont="1" applyFill="1" applyBorder="1" applyAlignment="1">
      <alignment horizontal="left" indent="2"/>
    </xf>
    <xf numFmtId="0" fontId="16" fillId="0" borderId="0" xfId="3" applyFont="1" applyFill="1" applyBorder="1" applyAlignment="1"/>
    <xf numFmtId="0" fontId="12" fillId="0" borderId="0" xfId="2" applyFont="1" applyFill="1" applyBorder="1" applyAlignment="1">
      <alignment horizontal="left" vertical="center" wrapText="1" indent="2"/>
    </xf>
    <xf numFmtId="0" fontId="12" fillId="0" borderId="0" xfId="0" applyFont="1" applyFill="1" applyAlignment="1">
      <alignment horizontal="left" vertical="center" wrapText="1" indent="1"/>
    </xf>
    <xf numFmtId="14" fontId="12" fillId="0" borderId="0" xfId="0" applyNumberFormat="1" applyFont="1" applyFill="1" applyAlignment="1">
      <alignment horizontal="left" vertical="center" wrapText="1" indent="1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14" fontId="14" fillId="0" borderId="0" xfId="4" applyNumberFormat="1" applyFont="1" applyFill="1" applyBorder="1" applyAlignment="1">
      <alignment horizontal="left"/>
    </xf>
    <xf numFmtId="0" fontId="12" fillId="0" borderId="0" xfId="2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2" xfId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5" fillId="0" borderId="0" xfId="1" applyFont="1" applyFill="1" applyAlignment="1"/>
    <xf numFmtId="0" fontId="5" fillId="0" borderId="2" xfId="1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6" borderId="2" xfId="0" applyFont="1" applyFill="1" applyBorder="1">
      <alignment vertical="center"/>
    </xf>
    <xf numFmtId="0" fontId="4" fillId="6" borderId="2" xfId="0" applyFont="1" applyFill="1" applyBorder="1" applyAlignment="1">
      <alignment horizontal="center" vertical="center"/>
    </xf>
    <xf numFmtId="0" fontId="5" fillId="6" borderId="2" xfId="1" applyFont="1" applyFill="1" applyBorder="1"/>
    <xf numFmtId="0" fontId="21" fillId="0" borderId="3" xfId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1" applyFont="1" applyFill="1" applyBorder="1"/>
    <xf numFmtId="0" fontId="5" fillId="0" borderId="0" xfId="1" applyFont="1" applyFill="1" applyBorder="1" applyAlignment="1"/>
    <xf numFmtId="0" fontId="4" fillId="0" borderId="0" xfId="0" applyFont="1" applyBorder="1" applyAlignment="1">
      <alignment horizontal="center" vertical="center"/>
    </xf>
  </cellXfs>
  <cellStyles count="5">
    <cellStyle name="20% — акцент5" xfId="1" builtinId="46"/>
    <cellStyle name="20% — акцент6" xfId="2" builtinId="50"/>
    <cellStyle name="Заголовок 4" xfId="4" builtinId="19"/>
    <cellStyle name="Название" xfId="3" builtinId="15" customBuiltin="1"/>
    <cellStyle name="Обычный" xfId="0" builtinId="0" customBuiltin="1"/>
  </cellStyles>
  <dxfs count="87"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numFmt numFmtId="19" formatCode="dd/mm/yyyy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0" tint="-0.499984740745262"/>
        <name val="Comic Sans MS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0" tint="-0.499984740745262"/>
        <name val="Comic Sans MS"/>
        <scheme val="none"/>
      </font>
      <numFmt numFmtId="25" formatCode="h:mm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border>
        <bottom style="medium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justifyLastLine="0" shrinkToFit="0" readingOrder="0"/>
    </dxf>
    <dxf>
      <fill>
        <patternFill>
          <bgColor rgb="FFF9F9F9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  <border>
        <vertical style="thick">
          <color theme="0"/>
        </vertic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TableStyleMedium2" defaultPivotStyle="PivotStyleLight16">
    <tableStyle name="Task Priority Setup" pivot="0" count="1">
      <tableStyleElement type="wholeTable" dxfId="86"/>
    </tableStyle>
    <tableStyle name="Weekly College Schedule" pivot="0" count="5">
      <tableStyleElement type="wholeTable" dxfId="85"/>
      <tableStyleElement type="headerRow" dxfId="84"/>
      <tableStyleElement type="lastColumn" dxfId="83"/>
      <tableStyleElement type="firstRowStripe" dxfId="82"/>
      <tableStyleElement type="secondRowStripe" dxfId="81"/>
    </tableStyle>
  </tableStyles>
  <colors>
    <mruColors>
      <color rgb="FFFFB2BA"/>
      <color rgb="FFF9F9F9"/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тблПлан" displayName="тблПлан" ref="B9:D34" headerRowCount="0" totalsRowShown="0" headerRowDxfId="41" dataDxfId="40" headerRowBorderDxfId="53">
  <sortState ref="B10:D34">
    <sortCondition ref="B9:B34"/>
  </sortState>
  <tableColumns count="3">
    <tableColumn id="1" name="Статус" headerRowDxfId="80" dataDxfId="44"/>
    <tableColumn id="2" name="Задача" headerRowDxfId="79" dataDxfId="43"/>
    <tableColumn id="3" name="Дата выполнения" headerRowDxfId="78" dataDxfId="42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2.xml><?xml version="1.0" encoding="utf-8"?>
<table xmlns="http://schemas.openxmlformats.org/spreadsheetml/2006/main" id="1" name="тблПлан2" displayName="тблПлан2" ref="B39:D80" headerRowCount="0" totalsRowShown="0" headerRowDxfId="36" dataDxfId="35" headerRowBorderDxfId="52">
  <sortState ref="B39:D63">
    <sortCondition ref="B9:B34"/>
  </sortState>
  <tableColumns count="3">
    <tableColumn id="1" name="Статус" headerRowDxfId="77" dataDxfId="39"/>
    <tableColumn id="2" name="Задача" headerRowDxfId="76" dataDxfId="38"/>
    <tableColumn id="3" name="Дата выполнения" headerRowDxfId="75" dataDxfId="37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3.xml><?xml version="1.0" encoding="utf-8"?>
<table xmlns="http://schemas.openxmlformats.org/spreadsheetml/2006/main" id="4" name="тблПлан25" displayName="тблПлан25" ref="B85:D121" headerRowCount="0" totalsRowShown="0" headerRowDxfId="31" dataDxfId="30" headerRowBorderDxfId="51">
  <sortState ref="B85:D109">
    <sortCondition ref="B9:B34"/>
  </sortState>
  <tableColumns count="3">
    <tableColumn id="1" name="Статус" headerRowDxfId="74" dataDxfId="34"/>
    <tableColumn id="2" name="Задача" headerRowDxfId="73" dataDxfId="33"/>
    <tableColumn id="3" name="Дата выполнения" headerRowDxfId="72" dataDxfId="32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4.xml><?xml version="1.0" encoding="utf-8"?>
<table xmlns="http://schemas.openxmlformats.org/spreadsheetml/2006/main" id="5" name="тблПлан256" displayName="тблПлан256" ref="B126:D141" headerRowCount="0" totalsRowShown="0" headerRowDxfId="26" dataDxfId="25" headerRowBorderDxfId="50">
  <sortState ref="B126:D141">
    <sortCondition ref="B9:B34"/>
  </sortState>
  <tableColumns count="3">
    <tableColumn id="1" name="Статус" headerRowDxfId="71" dataDxfId="29"/>
    <tableColumn id="2" name="Задача" headerRowDxfId="70" dataDxfId="28"/>
    <tableColumn id="3" name="Дата выполнения" headerRowDxfId="69" dataDxfId="27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5.xml><?xml version="1.0" encoding="utf-8"?>
<table xmlns="http://schemas.openxmlformats.org/spreadsheetml/2006/main" id="6" name="тблПлан2567" displayName="тблПлан2567" ref="B146:D151" headerRowCount="0" totalsRowShown="0" headerRowDxfId="21" dataDxfId="20" headerRowBorderDxfId="49">
  <sortState ref="B146:D151">
    <sortCondition ref="B9:B34"/>
  </sortState>
  <tableColumns count="3">
    <tableColumn id="1" name="Статус" headerRowDxfId="68" dataDxfId="24"/>
    <tableColumn id="2" name="Задача" headerRowDxfId="67" dataDxfId="23"/>
    <tableColumn id="3" name="Дата выполнения" headerRowDxfId="66" dataDxfId="22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6.xml><?xml version="1.0" encoding="utf-8"?>
<table xmlns="http://schemas.openxmlformats.org/spreadsheetml/2006/main" id="7" name="тблПлан2568" displayName="тблПлан2568" ref="B156:D164" headerRowCount="0" totalsRowShown="0" headerRowDxfId="16" dataDxfId="15" headerRowBorderDxfId="48">
  <sortState ref="B156:D164">
    <sortCondition ref="B9:B34"/>
  </sortState>
  <tableColumns count="3">
    <tableColumn id="1" name="Статус" headerRowDxfId="65" dataDxfId="19"/>
    <tableColumn id="2" name="Задача" headerRowDxfId="64" dataDxfId="18"/>
    <tableColumn id="3" name="Дата выполнения" headerRowDxfId="63" dataDxfId="17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7.xml><?xml version="1.0" encoding="utf-8"?>
<table xmlns="http://schemas.openxmlformats.org/spreadsheetml/2006/main" id="8" name="тблПлан2569" displayName="тблПлан2569" ref="B169:D178" headerRowCount="0" totalsRowShown="0" headerRowDxfId="11" dataDxfId="10" headerRowBorderDxfId="47">
  <sortState ref="B169:D178">
    <sortCondition ref="B9:B34"/>
  </sortState>
  <tableColumns count="3">
    <tableColumn id="1" name="Статус" headerRowDxfId="62" dataDxfId="14"/>
    <tableColumn id="2" name="Задача" headerRowDxfId="61" dataDxfId="13"/>
    <tableColumn id="3" name="Дата выполнения" headerRowDxfId="60" dataDxfId="12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8.xml><?xml version="1.0" encoding="utf-8"?>
<table xmlns="http://schemas.openxmlformats.org/spreadsheetml/2006/main" id="9" name="тблПлан256910" displayName="тблПлан256910" ref="B183:D187" headerRowCount="0" totalsRowShown="0" headerRowDxfId="6" dataDxfId="5" headerRowBorderDxfId="46">
  <sortState ref="B183:D187">
    <sortCondition ref="B9:B34"/>
  </sortState>
  <tableColumns count="3">
    <tableColumn id="1" name="Статус" headerRowDxfId="59" dataDxfId="9"/>
    <tableColumn id="2" name="Задача" headerRowDxfId="58" dataDxfId="8"/>
    <tableColumn id="3" name="Дата выполнения" headerRowDxfId="57" dataDxfId="7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9.xml><?xml version="1.0" encoding="utf-8"?>
<table xmlns="http://schemas.openxmlformats.org/spreadsheetml/2006/main" id="10" name="тблПлан256911" displayName="тблПлан256911" ref="B192:D206" headerRowCount="0" totalsRowShown="0" headerRowDxfId="1" dataDxfId="0" headerRowBorderDxfId="45">
  <sortState ref="B192:D206">
    <sortCondition ref="B9:B34"/>
  </sortState>
  <tableColumns count="3">
    <tableColumn id="1" name="Статус" headerRowDxfId="56" dataDxfId="4"/>
    <tableColumn id="2" name="Задача" headerRowDxfId="55" dataDxfId="3"/>
    <tableColumn id="3" name="Дата выполнения" headerRowDxfId="54" dataDxfId="2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244"/>
  <sheetViews>
    <sheetView showGridLines="0" tabSelected="1" zoomScaleNormal="100" workbookViewId="0">
      <selection activeCell="F9" sqref="F9"/>
    </sheetView>
  </sheetViews>
  <sheetFormatPr defaultRowHeight="13.2" x14ac:dyDescent="0.25"/>
  <cols>
    <col min="1" max="1" width="2.44140625" style="1" customWidth="1"/>
    <col min="2" max="2" width="10.77734375" style="4" customWidth="1"/>
    <col min="3" max="3" width="84" style="1" customWidth="1"/>
    <col min="4" max="4" width="23.21875" style="1" customWidth="1"/>
    <col min="5" max="5" width="16.44140625" style="1" customWidth="1"/>
    <col min="6" max="6" width="10.6640625" style="55" customWidth="1"/>
    <col min="7" max="7" width="13.21875" style="2" customWidth="1"/>
    <col min="8" max="8" width="10.88671875" style="2" customWidth="1"/>
    <col min="9" max="9" width="9.88671875" style="2" customWidth="1"/>
    <col min="10" max="10" width="10.77734375" style="2" customWidth="1"/>
    <col min="11" max="16384" width="8.88671875" style="2"/>
  </cols>
  <sheetData>
    <row r="1" spans="1:10" ht="60" customHeight="1" x14ac:dyDescent="0.25">
      <c r="A1" s="46" t="s">
        <v>1</v>
      </c>
      <c r="B1" s="47"/>
      <c r="C1" s="47"/>
      <c r="D1" s="47"/>
    </row>
    <row r="2" spans="1:10" ht="10.050000000000001" customHeight="1" x14ac:dyDescent="0.25">
      <c r="A2" s="6"/>
      <c r="B2" s="7"/>
      <c r="C2" s="8"/>
      <c r="D2" s="8"/>
      <c r="E2" s="5"/>
    </row>
    <row r="3" spans="1:10" ht="19.95" customHeight="1" x14ac:dyDescent="0.25">
      <c r="A3" s="11"/>
      <c r="B3" s="11"/>
      <c r="C3" s="12" t="s">
        <v>169</v>
      </c>
      <c r="D3" s="13" t="str">
        <f>COUNTIF(тблПлан[Статус],"☑")&amp;" из "&amp;SUM(COUNTIF(B:B,"☑"),COUNTIF(B:B,"☐"))</f>
        <v>1 из 166</v>
      </c>
    </row>
    <row r="4" spans="1:10" ht="19.95" customHeight="1" x14ac:dyDescent="0.25">
      <c r="A4" s="11"/>
      <c r="B4" s="14"/>
      <c r="C4" s="12" t="s">
        <v>27</v>
      </c>
      <c r="D4" s="13">
        <v>44063</v>
      </c>
    </row>
    <row r="5" spans="1:10" ht="10.050000000000001" customHeight="1" x14ac:dyDescent="0.25">
      <c r="A5" s="15"/>
      <c r="B5" s="16"/>
      <c r="C5" s="17"/>
      <c r="D5" s="17"/>
    </row>
    <row r="6" spans="1:10" ht="45" customHeight="1" x14ac:dyDescent="0.7">
      <c r="A6" s="18" t="s">
        <v>0</v>
      </c>
      <c r="B6" s="19" t="s">
        <v>28</v>
      </c>
      <c r="C6" s="19"/>
      <c r="D6" s="9"/>
      <c r="E6" s="3"/>
      <c r="F6" s="56"/>
    </row>
    <row r="7" spans="1:10" ht="28.2" customHeight="1" thickBot="1" x14ac:dyDescent="1.3">
      <c r="A7" s="18"/>
      <c r="B7" s="20"/>
      <c r="C7" s="21"/>
      <c r="D7" s="22"/>
      <c r="E7" s="62" t="s">
        <v>189</v>
      </c>
      <c r="F7" s="63"/>
      <c r="G7" s="63"/>
      <c r="H7" s="63"/>
      <c r="I7" s="63"/>
      <c r="J7" s="63"/>
    </row>
    <row r="8" spans="1:10" ht="19.95" customHeight="1" thickTop="1" thickBot="1" x14ac:dyDescent="0.3">
      <c r="A8" s="23"/>
      <c r="B8" s="24" t="str">
        <f>COUNTIF(тблПлан[Статус],"☑")&amp;" из "&amp;COUNTIF(тблПлан[Статус],"*")</f>
        <v>1 из 26</v>
      </c>
      <c r="C8" s="25" t="s">
        <v>2</v>
      </c>
      <c r="D8" s="25" t="s">
        <v>3</v>
      </c>
      <c r="E8" s="48" t="s">
        <v>183</v>
      </c>
      <c r="F8" s="49" t="s">
        <v>184</v>
      </c>
      <c r="G8" s="49" t="s">
        <v>185</v>
      </c>
      <c r="H8" s="50" t="s">
        <v>186</v>
      </c>
      <c r="I8" s="50" t="s">
        <v>187</v>
      </c>
      <c r="J8" s="50" t="s">
        <v>188</v>
      </c>
    </row>
    <row r="9" spans="1:10" ht="33.75" customHeight="1" thickTop="1" x14ac:dyDescent="0.35">
      <c r="A9" s="26"/>
      <c r="B9" s="27" t="s">
        <v>5</v>
      </c>
      <c r="C9" s="28" t="s">
        <v>6</v>
      </c>
      <c r="D9" s="29"/>
      <c r="E9" s="59"/>
      <c r="F9" s="53"/>
      <c r="G9" s="51"/>
      <c r="H9" s="51"/>
      <c r="I9" s="51"/>
      <c r="J9" s="51"/>
    </row>
    <row r="10" spans="1:10" ht="33.75" customHeight="1" x14ac:dyDescent="0.35">
      <c r="A10" s="26"/>
      <c r="B10" s="27" t="s">
        <v>4</v>
      </c>
      <c r="C10" s="28" t="s">
        <v>29</v>
      </c>
      <c r="D10" s="30"/>
      <c r="E10" s="59"/>
      <c r="F10" s="53"/>
      <c r="G10" s="51"/>
      <c r="H10" s="51"/>
      <c r="I10" s="51"/>
      <c r="J10" s="51"/>
    </row>
    <row r="11" spans="1:10" ht="33.75" customHeight="1" x14ac:dyDescent="0.35">
      <c r="A11" s="26"/>
      <c r="B11" s="27" t="s">
        <v>4</v>
      </c>
      <c r="C11" s="28" t="s">
        <v>170</v>
      </c>
      <c r="D11" s="30"/>
      <c r="E11" s="59"/>
      <c r="F11" s="53"/>
      <c r="G11" s="51"/>
      <c r="H11" s="51"/>
      <c r="I11" s="51"/>
      <c r="J11" s="51"/>
    </row>
    <row r="12" spans="1:10" ht="33.75" customHeight="1" x14ac:dyDescent="0.35">
      <c r="A12" s="26"/>
      <c r="B12" s="27" t="s">
        <v>4</v>
      </c>
      <c r="C12" s="31" t="s">
        <v>7</v>
      </c>
      <c r="D12" s="30"/>
      <c r="E12" s="51"/>
      <c r="F12" s="60"/>
      <c r="G12" s="51"/>
      <c r="H12" s="51"/>
      <c r="I12" s="51"/>
      <c r="J12" s="51"/>
    </row>
    <row r="13" spans="1:10" ht="33.75" customHeight="1" x14ac:dyDescent="0.35">
      <c r="A13" s="26"/>
      <c r="B13" s="27" t="s">
        <v>4</v>
      </c>
      <c r="C13" s="28" t="s">
        <v>8</v>
      </c>
      <c r="D13" s="30"/>
      <c r="E13" s="51"/>
      <c r="F13" s="60"/>
      <c r="G13" s="51"/>
      <c r="H13" s="51"/>
      <c r="I13" s="51"/>
      <c r="J13" s="51"/>
    </row>
    <row r="14" spans="1:10" ht="33.75" customHeight="1" x14ac:dyDescent="0.35">
      <c r="A14" s="26"/>
      <c r="B14" s="27" t="s">
        <v>4</v>
      </c>
      <c r="C14" s="31" t="s">
        <v>9</v>
      </c>
      <c r="D14" s="30"/>
      <c r="E14" s="59"/>
      <c r="F14" s="53"/>
      <c r="G14" s="51"/>
      <c r="H14" s="51"/>
      <c r="I14" s="51"/>
      <c r="J14" s="51"/>
    </row>
    <row r="15" spans="1:10" ht="33.75" customHeight="1" x14ac:dyDescent="0.35">
      <c r="A15" s="26"/>
      <c r="B15" s="27" t="s">
        <v>4</v>
      </c>
      <c r="C15" s="31" t="s">
        <v>10</v>
      </c>
      <c r="D15" s="30"/>
      <c r="E15" s="52"/>
      <c r="F15" s="60"/>
      <c r="G15" s="51"/>
      <c r="H15" s="51"/>
      <c r="I15" s="51"/>
      <c r="J15" s="51"/>
    </row>
    <row r="16" spans="1:10" ht="33.75" customHeight="1" x14ac:dyDescent="0.35">
      <c r="A16" s="26"/>
      <c r="B16" s="27" t="s">
        <v>4</v>
      </c>
      <c r="C16" s="31" t="s">
        <v>171</v>
      </c>
      <c r="D16" s="30"/>
      <c r="E16" s="61"/>
      <c r="F16" s="60"/>
      <c r="G16" s="59"/>
      <c r="H16" s="51"/>
      <c r="I16" s="51"/>
      <c r="J16" s="51"/>
    </row>
    <row r="17" spans="1:10" ht="33.75" customHeight="1" x14ac:dyDescent="0.35">
      <c r="A17" s="26"/>
      <c r="B17" s="27" t="s">
        <v>4</v>
      </c>
      <c r="C17" s="31" t="s">
        <v>11</v>
      </c>
      <c r="D17" s="32"/>
      <c r="E17" s="52"/>
      <c r="F17" s="60"/>
      <c r="G17" s="51"/>
      <c r="H17" s="51"/>
      <c r="I17" s="51"/>
      <c r="J17" s="51"/>
    </row>
    <row r="18" spans="1:10" ht="33.75" customHeight="1" x14ac:dyDescent="0.35">
      <c r="A18" s="26"/>
      <c r="B18" s="27" t="s">
        <v>4</v>
      </c>
      <c r="C18" s="31" t="s">
        <v>12</v>
      </c>
      <c r="D18" s="30"/>
      <c r="E18" s="52"/>
      <c r="F18" s="57"/>
      <c r="G18" s="51"/>
      <c r="H18" s="51"/>
      <c r="I18" s="51"/>
      <c r="J18" s="51"/>
    </row>
    <row r="19" spans="1:10" ht="33.75" customHeight="1" x14ac:dyDescent="0.35">
      <c r="A19" s="26"/>
      <c r="B19" s="27" t="s">
        <v>4</v>
      </c>
      <c r="C19" s="31" t="s">
        <v>13</v>
      </c>
      <c r="D19" s="33"/>
      <c r="E19" s="52"/>
      <c r="F19" s="57"/>
      <c r="G19" s="51"/>
      <c r="H19" s="51"/>
      <c r="I19" s="51"/>
      <c r="J19" s="51"/>
    </row>
    <row r="20" spans="1:10" ht="33.75" customHeight="1" x14ac:dyDescent="0.35">
      <c r="A20" s="26"/>
      <c r="B20" s="27" t="s">
        <v>4</v>
      </c>
      <c r="C20" s="28" t="s">
        <v>30</v>
      </c>
      <c r="D20" s="30"/>
      <c r="E20" s="52"/>
      <c r="F20" s="57"/>
      <c r="G20" s="51"/>
      <c r="H20" s="51"/>
      <c r="I20" s="51"/>
      <c r="J20" s="51"/>
    </row>
    <row r="21" spans="1:10" ht="33.75" customHeight="1" x14ac:dyDescent="0.35">
      <c r="A21" s="26"/>
      <c r="B21" s="27" t="s">
        <v>4</v>
      </c>
      <c r="C21" s="28" t="s">
        <v>14</v>
      </c>
      <c r="D21" s="30"/>
      <c r="E21" s="52"/>
      <c r="F21" s="57"/>
      <c r="G21" s="51"/>
      <c r="H21" s="51"/>
      <c r="I21" s="51"/>
      <c r="J21" s="51"/>
    </row>
    <row r="22" spans="1:10" ht="33.75" customHeight="1" x14ac:dyDescent="0.35">
      <c r="A22" s="26"/>
      <c r="B22" s="27" t="s">
        <v>4</v>
      </c>
      <c r="C22" s="31" t="s">
        <v>15</v>
      </c>
      <c r="D22" s="30"/>
      <c r="E22" s="52"/>
      <c r="F22" s="57"/>
      <c r="G22" s="51"/>
      <c r="H22" s="51"/>
      <c r="I22" s="51"/>
      <c r="J22" s="51"/>
    </row>
    <row r="23" spans="1:10" ht="33.75" customHeight="1" x14ac:dyDescent="0.35">
      <c r="A23" s="26"/>
      <c r="B23" s="27" t="s">
        <v>4</v>
      </c>
      <c r="C23" s="31" t="s">
        <v>16</v>
      </c>
      <c r="D23" s="30"/>
      <c r="E23" s="52"/>
      <c r="F23" s="57"/>
      <c r="G23" s="51"/>
      <c r="H23" s="51"/>
      <c r="I23" s="51"/>
      <c r="J23" s="51"/>
    </row>
    <row r="24" spans="1:10" ht="33.75" customHeight="1" x14ac:dyDescent="0.35">
      <c r="A24" s="26"/>
      <c r="B24" s="27" t="s">
        <v>4</v>
      </c>
      <c r="C24" s="31" t="s">
        <v>17</v>
      </c>
      <c r="D24" s="30"/>
      <c r="E24" s="52"/>
      <c r="F24" s="57"/>
      <c r="G24" s="51"/>
      <c r="H24" s="51"/>
      <c r="I24" s="51"/>
      <c r="J24" s="51"/>
    </row>
    <row r="25" spans="1:10" ht="33.75" customHeight="1" x14ac:dyDescent="0.35">
      <c r="A25" s="26"/>
      <c r="B25" s="27" t="s">
        <v>4</v>
      </c>
      <c r="C25" s="31" t="s">
        <v>18</v>
      </c>
      <c r="D25" s="30"/>
      <c r="E25" s="52"/>
      <c r="F25" s="57"/>
      <c r="G25" s="51"/>
      <c r="H25" s="51"/>
      <c r="I25" s="51"/>
      <c r="J25" s="51"/>
    </row>
    <row r="26" spans="1:10" ht="33.75" customHeight="1" x14ac:dyDescent="0.35">
      <c r="A26" s="26"/>
      <c r="B26" s="27" t="s">
        <v>4</v>
      </c>
      <c r="C26" s="31" t="s">
        <v>19</v>
      </c>
      <c r="D26" s="30"/>
      <c r="E26" s="52"/>
      <c r="F26" s="57"/>
      <c r="G26" s="51"/>
      <c r="H26" s="51"/>
      <c r="I26" s="51"/>
      <c r="J26" s="51"/>
    </row>
    <row r="27" spans="1:10" ht="33.75" customHeight="1" x14ac:dyDescent="0.35">
      <c r="A27" s="26"/>
      <c r="B27" s="27" t="s">
        <v>4</v>
      </c>
      <c r="C27" s="31" t="s">
        <v>20</v>
      </c>
      <c r="D27" s="33"/>
      <c r="E27" s="52"/>
      <c r="F27" s="57"/>
      <c r="G27" s="51"/>
      <c r="H27" s="51"/>
      <c r="I27" s="51"/>
      <c r="J27" s="51"/>
    </row>
    <row r="28" spans="1:10" ht="33.75" customHeight="1" x14ac:dyDescent="0.35">
      <c r="A28" s="26"/>
      <c r="B28" s="27" t="s">
        <v>4</v>
      </c>
      <c r="C28" s="31" t="s">
        <v>21</v>
      </c>
      <c r="D28" s="33"/>
      <c r="E28" s="52"/>
      <c r="F28" s="57"/>
      <c r="G28" s="51"/>
      <c r="H28" s="51"/>
      <c r="I28" s="51"/>
      <c r="J28" s="51"/>
    </row>
    <row r="29" spans="1:10" ht="33.75" customHeight="1" x14ac:dyDescent="0.35">
      <c r="A29" s="26"/>
      <c r="B29" s="27" t="s">
        <v>4</v>
      </c>
      <c r="C29" s="31" t="s">
        <v>31</v>
      </c>
      <c r="D29" s="30"/>
      <c r="E29" s="52"/>
      <c r="F29" s="57"/>
      <c r="G29" s="51"/>
      <c r="H29" s="51"/>
      <c r="I29" s="51"/>
      <c r="J29" s="51"/>
    </row>
    <row r="30" spans="1:10" ht="33.75" customHeight="1" x14ac:dyDescent="0.35">
      <c r="A30" s="26"/>
      <c r="B30" s="27" t="s">
        <v>4</v>
      </c>
      <c r="C30" s="31" t="s">
        <v>22</v>
      </c>
      <c r="D30" s="33"/>
      <c r="E30" s="52"/>
      <c r="F30" s="57"/>
      <c r="G30" s="51"/>
      <c r="H30" s="51"/>
      <c r="I30" s="51"/>
      <c r="J30" s="51"/>
    </row>
    <row r="31" spans="1:10" ht="33.75" customHeight="1" x14ac:dyDescent="0.35">
      <c r="A31" s="26"/>
      <c r="B31" s="27" t="s">
        <v>4</v>
      </c>
      <c r="C31" s="31" t="s">
        <v>23</v>
      </c>
      <c r="D31" s="30"/>
      <c r="E31" s="52"/>
      <c r="F31" s="57"/>
      <c r="G31" s="51"/>
      <c r="H31" s="51"/>
      <c r="I31" s="51"/>
      <c r="J31" s="51"/>
    </row>
    <row r="32" spans="1:10" ht="33.75" customHeight="1" x14ac:dyDescent="0.35">
      <c r="A32" s="26"/>
      <c r="B32" s="27" t="s">
        <v>4</v>
      </c>
      <c r="C32" s="31" t="s">
        <v>24</v>
      </c>
      <c r="D32" s="30"/>
      <c r="E32" s="52"/>
      <c r="F32" s="57"/>
      <c r="G32" s="51"/>
      <c r="H32" s="51"/>
      <c r="I32" s="51"/>
      <c r="J32" s="51"/>
    </row>
    <row r="33" spans="1:10" ht="33.75" customHeight="1" x14ac:dyDescent="0.35">
      <c r="A33" s="26"/>
      <c r="B33" s="27" t="s">
        <v>4</v>
      </c>
      <c r="C33" s="31" t="s">
        <v>25</v>
      </c>
      <c r="D33" s="30"/>
      <c r="E33" s="52"/>
      <c r="F33" s="57"/>
      <c r="G33" s="51"/>
      <c r="H33" s="51"/>
      <c r="I33" s="51"/>
      <c r="J33" s="51"/>
    </row>
    <row r="34" spans="1:10" ht="33.75" customHeight="1" x14ac:dyDescent="0.35">
      <c r="A34" s="26"/>
      <c r="B34" s="27" t="s">
        <v>4</v>
      </c>
      <c r="C34" s="31" t="s">
        <v>26</v>
      </c>
      <c r="D34" s="30"/>
      <c r="E34" s="52"/>
      <c r="F34" s="57"/>
      <c r="G34" s="51"/>
      <c r="H34" s="51"/>
      <c r="I34" s="51"/>
      <c r="J34" s="51"/>
    </row>
    <row r="35" spans="1:10" ht="19.95" customHeight="1" x14ac:dyDescent="0.25">
      <c r="A35" s="11"/>
      <c r="B35" s="34"/>
      <c r="C35" s="35"/>
      <c r="D35" s="35"/>
      <c r="E35" s="64"/>
      <c r="F35" s="65"/>
      <c r="G35" s="66"/>
      <c r="H35" s="66"/>
      <c r="I35" s="66"/>
      <c r="J35" s="66"/>
    </row>
    <row r="36" spans="1:10" ht="45" customHeight="1" x14ac:dyDescent="0.7">
      <c r="A36" s="23" t="s">
        <v>0</v>
      </c>
      <c r="B36" s="44" t="s">
        <v>32</v>
      </c>
      <c r="C36" s="44"/>
      <c r="D36" s="10"/>
      <c r="E36" s="67"/>
      <c r="F36" s="68"/>
      <c r="G36" s="66"/>
      <c r="H36" s="66"/>
      <c r="I36" s="66"/>
      <c r="J36" s="66"/>
    </row>
    <row r="37" spans="1:10" ht="19.95" customHeight="1" thickBot="1" x14ac:dyDescent="1.3">
      <c r="A37" s="23"/>
      <c r="B37" s="36"/>
      <c r="C37" s="37"/>
      <c r="D37" s="38"/>
      <c r="E37" s="67"/>
      <c r="F37" s="68"/>
      <c r="G37" s="66"/>
      <c r="H37" s="66"/>
      <c r="I37" s="66"/>
      <c r="J37" s="66"/>
    </row>
    <row r="38" spans="1:10" ht="19.95" customHeight="1" thickTop="1" thickBot="1" x14ac:dyDescent="0.3">
      <c r="A38" s="23"/>
      <c r="B38" s="24" t="str">
        <f>COUNTIF(тблПлан2[Статус],"☑")&amp;" из "&amp;COUNTIF(тблПлан2[Статус],"*")</f>
        <v>0 из 42</v>
      </c>
      <c r="C38" s="25" t="s">
        <v>2</v>
      </c>
      <c r="D38" s="25" t="s">
        <v>3</v>
      </c>
      <c r="E38" s="52"/>
      <c r="F38" s="57"/>
      <c r="G38" s="51"/>
      <c r="H38" s="51"/>
      <c r="I38" s="51"/>
      <c r="J38" s="51"/>
    </row>
    <row r="39" spans="1:10" ht="33.75" customHeight="1" thickTop="1" x14ac:dyDescent="0.35">
      <c r="A39" s="26"/>
      <c r="B39" s="27" t="s">
        <v>4</v>
      </c>
      <c r="C39" s="28" t="s">
        <v>33</v>
      </c>
      <c r="D39" s="29"/>
      <c r="E39" s="51"/>
      <c r="F39" s="53"/>
      <c r="G39" s="51"/>
      <c r="H39" s="51"/>
      <c r="I39" s="51"/>
      <c r="J39" s="51"/>
    </row>
    <row r="40" spans="1:10" ht="33.75" customHeight="1" x14ac:dyDescent="0.35">
      <c r="A40" s="26"/>
      <c r="B40" s="27" t="s">
        <v>4</v>
      </c>
      <c r="C40" s="28" t="s">
        <v>34</v>
      </c>
      <c r="D40" s="30"/>
      <c r="E40" s="51"/>
      <c r="F40" s="53"/>
      <c r="G40" s="51"/>
      <c r="H40" s="51"/>
      <c r="I40" s="51"/>
      <c r="J40" s="51"/>
    </row>
    <row r="41" spans="1:10" ht="33.75" customHeight="1" x14ac:dyDescent="0.35">
      <c r="A41" s="26"/>
      <c r="B41" s="27" t="s">
        <v>4</v>
      </c>
      <c r="C41" s="28" t="s">
        <v>35</v>
      </c>
      <c r="D41" s="30"/>
      <c r="E41" s="51"/>
      <c r="F41" s="53"/>
      <c r="G41" s="51"/>
      <c r="H41" s="51"/>
      <c r="I41" s="51"/>
      <c r="J41" s="51"/>
    </row>
    <row r="42" spans="1:10" ht="33.75" customHeight="1" x14ac:dyDescent="0.35">
      <c r="A42" s="26"/>
      <c r="B42" s="27" t="s">
        <v>4</v>
      </c>
      <c r="C42" s="31" t="s">
        <v>36</v>
      </c>
      <c r="D42" s="30"/>
      <c r="E42" s="51"/>
      <c r="F42" s="53"/>
      <c r="G42" s="51"/>
      <c r="H42" s="51"/>
      <c r="I42" s="51"/>
      <c r="J42" s="51"/>
    </row>
    <row r="43" spans="1:10" ht="33.75" customHeight="1" x14ac:dyDescent="0.35">
      <c r="A43" s="26"/>
      <c r="B43" s="27" t="s">
        <v>4</v>
      </c>
      <c r="C43" s="28" t="s">
        <v>37</v>
      </c>
      <c r="D43" s="30"/>
      <c r="E43" s="51"/>
      <c r="F43" s="53"/>
      <c r="G43" s="51"/>
      <c r="H43" s="51"/>
      <c r="I43" s="51"/>
      <c r="J43" s="51"/>
    </row>
    <row r="44" spans="1:10" ht="33.75" customHeight="1" x14ac:dyDescent="0.35">
      <c r="A44" s="26"/>
      <c r="B44" s="27" t="s">
        <v>4</v>
      </c>
      <c r="C44" s="31" t="s">
        <v>38</v>
      </c>
      <c r="D44" s="30"/>
      <c r="E44" s="51"/>
      <c r="F44" s="53"/>
      <c r="G44" s="51"/>
      <c r="H44" s="51"/>
      <c r="I44" s="51"/>
      <c r="J44" s="51"/>
    </row>
    <row r="45" spans="1:10" ht="33.75" customHeight="1" x14ac:dyDescent="0.35">
      <c r="A45" s="26"/>
      <c r="B45" s="27" t="s">
        <v>4</v>
      </c>
      <c r="C45" s="31" t="s">
        <v>39</v>
      </c>
      <c r="D45" s="30"/>
      <c r="E45" s="52"/>
      <c r="F45" s="53"/>
      <c r="G45" s="51"/>
      <c r="H45" s="51"/>
      <c r="I45" s="51"/>
      <c r="J45" s="51"/>
    </row>
    <row r="46" spans="1:10" ht="33.75" customHeight="1" x14ac:dyDescent="0.35">
      <c r="A46" s="26"/>
      <c r="B46" s="27" t="s">
        <v>4</v>
      </c>
      <c r="C46" s="31" t="s">
        <v>40</v>
      </c>
      <c r="D46" s="30"/>
      <c r="E46" s="52"/>
      <c r="F46" s="53"/>
      <c r="G46" s="51"/>
      <c r="H46" s="51"/>
      <c r="I46" s="51"/>
      <c r="J46" s="51"/>
    </row>
    <row r="47" spans="1:10" ht="33.75" customHeight="1" x14ac:dyDescent="0.35">
      <c r="A47" s="26"/>
      <c r="B47" s="27" t="s">
        <v>4</v>
      </c>
      <c r="C47" s="31" t="s">
        <v>41</v>
      </c>
      <c r="D47" s="32"/>
      <c r="E47" s="52"/>
      <c r="F47" s="53"/>
      <c r="G47" s="51"/>
      <c r="H47" s="51"/>
      <c r="I47" s="51"/>
      <c r="J47" s="51"/>
    </row>
    <row r="48" spans="1:10" ht="33.75" customHeight="1" x14ac:dyDescent="0.35">
      <c r="A48" s="26"/>
      <c r="B48" s="27" t="s">
        <v>4</v>
      </c>
      <c r="C48" s="31" t="s">
        <v>42</v>
      </c>
      <c r="D48" s="30"/>
      <c r="E48" s="52"/>
      <c r="F48" s="57"/>
      <c r="G48" s="51"/>
      <c r="H48" s="51"/>
      <c r="I48" s="51"/>
      <c r="J48" s="51"/>
    </row>
    <row r="49" spans="1:10" ht="33.75" customHeight="1" x14ac:dyDescent="0.35">
      <c r="A49" s="26"/>
      <c r="B49" s="27" t="s">
        <v>4</v>
      </c>
      <c r="C49" s="31" t="s">
        <v>43</v>
      </c>
      <c r="D49" s="33"/>
      <c r="E49" s="52"/>
      <c r="F49" s="57"/>
      <c r="G49" s="51"/>
      <c r="H49" s="51"/>
      <c r="I49" s="51"/>
      <c r="J49" s="51"/>
    </row>
    <row r="50" spans="1:10" ht="33.75" customHeight="1" x14ac:dyDescent="0.35">
      <c r="A50" s="26"/>
      <c r="B50" s="27" t="s">
        <v>4</v>
      </c>
      <c r="C50" s="28" t="s">
        <v>44</v>
      </c>
      <c r="D50" s="30"/>
      <c r="E50" s="52"/>
      <c r="F50" s="57"/>
      <c r="G50" s="51"/>
      <c r="H50" s="51"/>
      <c r="I50" s="51"/>
      <c r="J50" s="51"/>
    </row>
    <row r="51" spans="1:10" ht="33.75" customHeight="1" x14ac:dyDescent="0.35">
      <c r="A51" s="26"/>
      <c r="B51" s="27" t="s">
        <v>4</v>
      </c>
      <c r="C51" s="28" t="s">
        <v>45</v>
      </c>
      <c r="D51" s="30"/>
      <c r="E51" s="52"/>
      <c r="F51" s="57"/>
      <c r="G51" s="51"/>
      <c r="H51" s="51"/>
      <c r="I51" s="51"/>
      <c r="J51" s="51"/>
    </row>
    <row r="52" spans="1:10" ht="33.75" customHeight="1" x14ac:dyDescent="0.35">
      <c r="A52" s="26"/>
      <c r="B52" s="27" t="s">
        <v>4</v>
      </c>
      <c r="C52" s="31" t="s">
        <v>46</v>
      </c>
      <c r="D52" s="30"/>
      <c r="E52" s="52"/>
      <c r="F52" s="57"/>
      <c r="G52" s="51"/>
      <c r="H52" s="51"/>
      <c r="I52" s="51"/>
      <c r="J52" s="51"/>
    </row>
    <row r="53" spans="1:10" ht="33.75" customHeight="1" x14ac:dyDescent="0.35">
      <c r="A53" s="26"/>
      <c r="B53" s="27" t="s">
        <v>4</v>
      </c>
      <c r="C53" s="31" t="s">
        <v>47</v>
      </c>
      <c r="D53" s="30"/>
      <c r="E53" s="52"/>
      <c r="F53" s="57"/>
      <c r="G53" s="51"/>
      <c r="H53" s="51"/>
      <c r="I53" s="51"/>
      <c r="J53" s="51"/>
    </row>
    <row r="54" spans="1:10" ht="33.75" customHeight="1" x14ac:dyDescent="0.35">
      <c r="A54" s="26"/>
      <c r="B54" s="27" t="s">
        <v>4</v>
      </c>
      <c r="C54" s="31" t="s">
        <v>48</v>
      </c>
      <c r="D54" s="30"/>
      <c r="E54" s="52"/>
      <c r="F54" s="57"/>
      <c r="G54" s="51"/>
      <c r="H54" s="51"/>
      <c r="I54" s="51"/>
      <c r="J54" s="51"/>
    </row>
    <row r="55" spans="1:10" ht="33.75" customHeight="1" x14ac:dyDescent="0.35">
      <c r="A55" s="26"/>
      <c r="B55" s="27" t="s">
        <v>4</v>
      </c>
      <c r="C55" s="31" t="s">
        <v>49</v>
      </c>
      <c r="D55" s="30"/>
      <c r="E55" s="52"/>
      <c r="F55" s="57"/>
      <c r="G55" s="51"/>
      <c r="H55" s="51"/>
      <c r="I55" s="51"/>
      <c r="J55" s="51"/>
    </row>
    <row r="56" spans="1:10" ht="33.75" customHeight="1" x14ac:dyDescent="0.35">
      <c r="A56" s="26"/>
      <c r="B56" s="27" t="s">
        <v>4</v>
      </c>
      <c r="C56" s="31" t="s">
        <v>50</v>
      </c>
      <c r="D56" s="30"/>
      <c r="E56" s="52"/>
      <c r="F56" s="57"/>
      <c r="G56" s="51"/>
      <c r="H56" s="51"/>
      <c r="I56" s="51"/>
      <c r="J56" s="51"/>
    </row>
    <row r="57" spans="1:10" ht="33.75" customHeight="1" x14ac:dyDescent="0.35">
      <c r="A57" s="26"/>
      <c r="B57" s="27" t="s">
        <v>4</v>
      </c>
      <c r="C57" s="31" t="s">
        <v>51</v>
      </c>
      <c r="D57" s="33"/>
      <c r="E57" s="52"/>
      <c r="F57" s="57"/>
      <c r="G57" s="51"/>
      <c r="H57" s="51"/>
      <c r="I57" s="51"/>
      <c r="J57" s="51"/>
    </row>
    <row r="58" spans="1:10" ht="33.75" customHeight="1" x14ac:dyDescent="0.35">
      <c r="A58" s="26"/>
      <c r="B58" s="27" t="s">
        <v>4</v>
      </c>
      <c r="C58" s="31" t="s">
        <v>52</v>
      </c>
      <c r="D58" s="33"/>
      <c r="E58" s="52"/>
      <c r="F58" s="57"/>
      <c r="G58" s="51"/>
      <c r="H58" s="51"/>
      <c r="I58" s="51"/>
      <c r="J58" s="51"/>
    </row>
    <row r="59" spans="1:10" ht="33.75" customHeight="1" x14ac:dyDescent="0.35">
      <c r="A59" s="26"/>
      <c r="B59" s="27" t="s">
        <v>4</v>
      </c>
      <c r="C59" s="31" t="s">
        <v>53</v>
      </c>
      <c r="D59" s="30"/>
      <c r="E59" s="52"/>
      <c r="F59" s="57"/>
      <c r="G59" s="51"/>
      <c r="H59" s="51"/>
      <c r="I59" s="51"/>
      <c r="J59" s="51"/>
    </row>
    <row r="60" spans="1:10" ht="33.75" customHeight="1" x14ac:dyDescent="0.35">
      <c r="A60" s="26"/>
      <c r="B60" s="27" t="s">
        <v>4</v>
      </c>
      <c r="C60" s="31" t="s">
        <v>54</v>
      </c>
      <c r="D60" s="33"/>
      <c r="E60" s="52"/>
      <c r="F60" s="57"/>
      <c r="G60" s="51"/>
      <c r="H60" s="51"/>
      <c r="I60" s="51"/>
      <c r="J60" s="51"/>
    </row>
    <row r="61" spans="1:10" ht="33.75" customHeight="1" x14ac:dyDescent="0.35">
      <c r="A61" s="26"/>
      <c r="B61" s="27" t="s">
        <v>4</v>
      </c>
      <c r="C61" s="31" t="s">
        <v>55</v>
      </c>
      <c r="D61" s="30"/>
      <c r="E61" s="52"/>
      <c r="F61" s="57"/>
      <c r="G61" s="51"/>
      <c r="H61" s="51"/>
      <c r="I61" s="51"/>
      <c r="J61" s="51"/>
    </row>
    <row r="62" spans="1:10" ht="33.75" customHeight="1" x14ac:dyDescent="0.35">
      <c r="A62" s="26"/>
      <c r="B62" s="27" t="s">
        <v>4</v>
      </c>
      <c r="C62" s="31" t="s">
        <v>56</v>
      </c>
      <c r="D62" s="30"/>
      <c r="E62" s="52"/>
      <c r="F62" s="57"/>
      <c r="G62" s="51"/>
      <c r="H62" s="51"/>
      <c r="I62" s="51"/>
      <c r="J62" s="51"/>
    </row>
    <row r="63" spans="1:10" ht="33.75" customHeight="1" x14ac:dyDescent="0.35">
      <c r="A63" s="26"/>
      <c r="B63" s="27" t="s">
        <v>4</v>
      </c>
      <c r="C63" s="39" t="s">
        <v>57</v>
      </c>
      <c r="D63" s="30"/>
      <c r="E63" s="52"/>
      <c r="F63" s="57"/>
      <c r="G63" s="51"/>
      <c r="H63" s="51"/>
      <c r="I63" s="51"/>
      <c r="J63" s="51"/>
    </row>
    <row r="64" spans="1:10" ht="33.75" customHeight="1" x14ac:dyDescent="0.35">
      <c r="A64" s="26"/>
      <c r="B64" s="27" t="s">
        <v>4</v>
      </c>
      <c r="C64" s="31" t="s">
        <v>58</v>
      </c>
      <c r="D64" s="30"/>
      <c r="E64" s="52"/>
      <c r="F64" s="57"/>
      <c r="G64" s="51"/>
      <c r="H64" s="51"/>
      <c r="I64" s="51"/>
      <c r="J64" s="51"/>
    </row>
    <row r="65" spans="1:10" ht="33.75" customHeight="1" x14ac:dyDescent="0.25">
      <c r="A65" s="11"/>
      <c r="B65" s="27" t="s">
        <v>4</v>
      </c>
      <c r="C65" s="40" t="s">
        <v>59</v>
      </c>
      <c r="D65" s="41"/>
      <c r="E65" s="54"/>
      <c r="F65" s="58"/>
      <c r="G65" s="51"/>
      <c r="H65" s="51"/>
      <c r="I65" s="51"/>
      <c r="J65" s="51"/>
    </row>
    <row r="66" spans="1:10" ht="33.75" customHeight="1" x14ac:dyDescent="0.25">
      <c r="A66" s="11"/>
      <c r="B66" s="27" t="s">
        <v>4</v>
      </c>
      <c r="C66" s="40" t="s">
        <v>60</v>
      </c>
      <c r="D66" s="41"/>
      <c r="E66" s="54"/>
      <c r="F66" s="58"/>
      <c r="G66" s="51"/>
      <c r="H66" s="51"/>
      <c r="I66" s="51"/>
      <c r="J66" s="51"/>
    </row>
    <row r="67" spans="1:10" ht="33.75" customHeight="1" x14ac:dyDescent="0.25">
      <c r="A67" s="11"/>
      <c r="B67" s="27" t="s">
        <v>4</v>
      </c>
      <c r="C67" s="40" t="s">
        <v>61</v>
      </c>
      <c r="D67" s="41"/>
      <c r="E67" s="54"/>
      <c r="F67" s="58"/>
      <c r="G67" s="51"/>
      <c r="H67" s="51"/>
      <c r="I67" s="51"/>
      <c r="J67" s="51"/>
    </row>
    <row r="68" spans="1:10" ht="33.75" customHeight="1" x14ac:dyDescent="0.25">
      <c r="A68" s="11"/>
      <c r="B68" s="27" t="s">
        <v>4</v>
      </c>
      <c r="C68" s="40" t="s">
        <v>62</v>
      </c>
      <c r="D68" s="41"/>
      <c r="E68" s="54"/>
      <c r="F68" s="58"/>
      <c r="G68" s="51"/>
      <c r="H68" s="51"/>
      <c r="I68" s="51"/>
      <c r="J68" s="51"/>
    </row>
    <row r="69" spans="1:10" ht="33.75" customHeight="1" x14ac:dyDescent="0.25">
      <c r="A69" s="11"/>
      <c r="B69" s="27" t="s">
        <v>4</v>
      </c>
      <c r="C69" s="40" t="s">
        <v>63</v>
      </c>
      <c r="D69" s="41"/>
      <c r="E69" s="54"/>
      <c r="F69" s="58"/>
      <c r="G69" s="51"/>
      <c r="H69" s="51"/>
      <c r="I69" s="51"/>
      <c r="J69" s="51"/>
    </row>
    <row r="70" spans="1:10" ht="33.75" customHeight="1" x14ac:dyDescent="0.25">
      <c r="A70" s="11"/>
      <c r="B70" s="27" t="s">
        <v>4</v>
      </c>
      <c r="C70" s="40" t="s">
        <v>64</v>
      </c>
      <c r="D70" s="41"/>
      <c r="E70" s="54"/>
      <c r="F70" s="58"/>
      <c r="G70" s="51"/>
      <c r="H70" s="51"/>
      <c r="I70" s="51"/>
      <c r="J70" s="51"/>
    </row>
    <row r="71" spans="1:10" ht="33.75" customHeight="1" x14ac:dyDescent="0.25">
      <c r="A71" s="11"/>
      <c r="B71" s="27" t="s">
        <v>4</v>
      </c>
      <c r="C71" s="40" t="s">
        <v>65</v>
      </c>
      <c r="D71" s="41"/>
      <c r="E71" s="54"/>
      <c r="F71" s="58"/>
      <c r="G71" s="51"/>
      <c r="H71" s="51"/>
      <c r="I71" s="51"/>
      <c r="J71" s="51"/>
    </row>
    <row r="72" spans="1:10" ht="33.75" customHeight="1" x14ac:dyDescent="0.25">
      <c r="A72" s="11"/>
      <c r="B72" s="27" t="s">
        <v>4</v>
      </c>
      <c r="C72" s="40" t="s">
        <v>66</v>
      </c>
      <c r="D72" s="41"/>
      <c r="E72" s="54"/>
      <c r="F72" s="58"/>
      <c r="G72" s="51"/>
      <c r="H72" s="51"/>
      <c r="I72" s="51"/>
      <c r="J72" s="51"/>
    </row>
    <row r="73" spans="1:10" ht="33.75" customHeight="1" x14ac:dyDescent="0.25">
      <c r="A73" s="11"/>
      <c r="B73" s="27" t="s">
        <v>4</v>
      </c>
      <c r="C73" s="40" t="s">
        <v>67</v>
      </c>
      <c r="D73" s="41"/>
      <c r="E73" s="54"/>
      <c r="F73" s="58"/>
      <c r="G73" s="51"/>
      <c r="H73" s="51"/>
      <c r="I73" s="51"/>
      <c r="J73" s="51"/>
    </row>
    <row r="74" spans="1:10" ht="33.75" customHeight="1" x14ac:dyDescent="0.25">
      <c r="A74" s="11"/>
      <c r="B74" s="27" t="s">
        <v>4</v>
      </c>
      <c r="C74" s="40" t="s">
        <v>68</v>
      </c>
      <c r="D74" s="41"/>
      <c r="E74" s="54"/>
      <c r="F74" s="58"/>
      <c r="G74" s="51"/>
      <c r="H74" s="51"/>
      <c r="I74" s="51"/>
      <c r="J74" s="51"/>
    </row>
    <row r="75" spans="1:10" ht="33.75" customHeight="1" x14ac:dyDescent="0.25">
      <c r="A75" s="11"/>
      <c r="B75" s="27" t="s">
        <v>4</v>
      </c>
      <c r="C75" s="40" t="s">
        <v>69</v>
      </c>
      <c r="D75" s="41"/>
      <c r="E75" s="54"/>
      <c r="F75" s="58"/>
      <c r="G75" s="51"/>
      <c r="H75" s="51"/>
      <c r="I75" s="51"/>
      <c r="J75" s="51"/>
    </row>
    <row r="76" spans="1:10" ht="33.75" customHeight="1" x14ac:dyDescent="0.25">
      <c r="A76" s="11"/>
      <c r="B76" s="27" t="s">
        <v>4</v>
      </c>
      <c r="C76" s="40" t="s">
        <v>70</v>
      </c>
      <c r="D76" s="41"/>
      <c r="E76" s="54"/>
      <c r="F76" s="58"/>
      <c r="G76" s="51"/>
      <c r="H76" s="51"/>
      <c r="I76" s="51"/>
      <c r="J76" s="51"/>
    </row>
    <row r="77" spans="1:10" ht="33.75" customHeight="1" x14ac:dyDescent="0.25">
      <c r="A77" s="11"/>
      <c r="B77" s="27" t="s">
        <v>4</v>
      </c>
      <c r="C77" s="40" t="s">
        <v>71</v>
      </c>
      <c r="D77" s="41"/>
      <c r="E77" s="54"/>
      <c r="F77" s="58"/>
      <c r="G77" s="51"/>
      <c r="H77" s="51"/>
      <c r="I77" s="51"/>
      <c r="J77" s="51"/>
    </row>
    <row r="78" spans="1:10" ht="33.75" customHeight="1" x14ac:dyDescent="0.25">
      <c r="A78" s="11"/>
      <c r="B78" s="27" t="s">
        <v>4</v>
      </c>
      <c r="C78" s="40" t="s">
        <v>72</v>
      </c>
      <c r="D78" s="41"/>
      <c r="E78" s="54"/>
      <c r="F78" s="58"/>
      <c r="G78" s="51"/>
      <c r="H78" s="51"/>
      <c r="I78" s="51"/>
      <c r="J78" s="51"/>
    </row>
    <row r="79" spans="1:10" ht="33.75" customHeight="1" x14ac:dyDescent="0.25">
      <c r="A79" s="11"/>
      <c r="B79" s="27" t="s">
        <v>4</v>
      </c>
      <c r="C79" s="40" t="s">
        <v>73</v>
      </c>
      <c r="D79" s="41"/>
      <c r="E79" s="54"/>
      <c r="F79" s="58"/>
      <c r="G79" s="51"/>
      <c r="H79" s="51"/>
      <c r="I79" s="51"/>
      <c r="J79" s="51"/>
    </row>
    <row r="80" spans="1:10" ht="33.75" customHeight="1" x14ac:dyDescent="0.25">
      <c r="A80" s="11"/>
      <c r="B80" s="27" t="s">
        <v>4</v>
      </c>
      <c r="C80" s="40" t="s">
        <v>74</v>
      </c>
      <c r="D80" s="41"/>
      <c r="E80" s="54"/>
      <c r="F80" s="58"/>
      <c r="G80" s="51"/>
      <c r="H80" s="51"/>
      <c r="I80" s="51"/>
      <c r="J80" s="51"/>
    </row>
    <row r="81" spans="1:10" ht="19.95" customHeight="1" x14ac:dyDescent="0.25">
      <c r="A81" s="11"/>
      <c r="B81" s="34"/>
      <c r="C81" s="35"/>
      <c r="D81" s="35"/>
      <c r="E81" s="64"/>
      <c r="F81" s="65"/>
      <c r="G81" s="66"/>
      <c r="H81" s="66"/>
      <c r="I81" s="66"/>
      <c r="J81" s="66"/>
    </row>
    <row r="82" spans="1:10" ht="45" customHeight="1" x14ac:dyDescent="0.7">
      <c r="A82" s="23" t="s">
        <v>0</v>
      </c>
      <c r="B82" s="44" t="s">
        <v>75</v>
      </c>
      <c r="C82" s="44"/>
      <c r="D82" s="10"/>
      <c r="E82" s="67"/>
      <c r="F82" s="68"/>
      <c r="G82" s="66"/>
      <c r="H82" s="66"/>
      <c r="I82" s="66"/>
      <c r="J82" s="66"/>
    </row>
    <row r="83" spans="1:10" ht="19.95" customHeight="1" thickBot="1" x14ac:dyDescent="1.3">
      <c r="A83" s="23"/>
      <c r="B83" s="36"/>
      <c r="C83" s="37"/>
      <c r="D83" s="38"/>
      <c r="E83" s="67"/>
      <c r="F83" s="68"/>
      <c r="G83" s="66"/>
      <c r="H83" s="66"/>
      <c r="I83" s="66"/>
      <c r="J83" s="66"/>
    </row>
    <row r="84" spans="1:10" ht="19.95" customHeight="1" thickTop="1" thickBot="1" x14ac:dyDescent="0.3">
      <c r="A84" s="23"/>
      <c r="B84" s="24" t="str">
        <f>COUNTIF(тблПлан25[Статус],"☑")&amp;" из "&amp;COUNTIF(тблПлан25[Статус],"*")</f>
        <v>0 из 37</v>
      </c>
      <c r="C84" s="25" t="s">
        <v>2</v>
      </c>
      <c r="D84" s="25" t="s">
        <v>3</v>
      </c>
      <c r="E84" s="52"/>
      <c r="F84" s="57"/>
      <c r="G84" s="51"/>
      <c r="H84" s="51"/>
      <c r="I84" s="51"/>
      <c r="J84" s="51"/>
    </row>
    <row r="85" spans="1:10" ht="33.75" customHeight="1" thickTop="1" x14ac:dyDescent="0.35">
      <c r="A85" s="26"/>
      <c r="B85" s="27" t="s">
        <v>4</v>
      </c>
      <c r="C85" s="28" t="s">
        <v>76</v>
      </c>
      <c r="D85" s="29"/>
      <c r="E85" s="51"/>
      <c r="F85" s="53"/>
      <c r="G85" s="51"/>
      <c r="H85" s="51"/>
      <c r="I85" s="51"/>
      <c r="J85" s="51"/>
    </row>
    <row r="86" spans="1:10" ht="33.75" customHeight="1" x14ac:dyDescent="0.35">
      <c r="A86" s="26"/>
      <c r="B86" s="27" t="s">
        <v>4</v>
      </c>
      <c r="C86" s="28" t="s">
        <v>77</v>
      </c>
      <c r="D86" s="30"/>
      <c r="E86" s="51"/>
      <c r="F86" s="53"/>
      <c r="G86" s="51"/>
      <c r="H86" s="51"/>
      <c r="I86" s="51"/>
      <c r="J86" s="51"/>
    </row>
    <row r="87" spans="1:10" ht="33.75" customHeight="1" x14ac:dyDescent="0.35">
      <c r="A87" s="26"/>
      <c r="B87" s="27" t="s">
        <v>4</v>
      </c>
      <c r="C87" s="28" t="s">
        <v>78</v>
      </c>
      <c r="D87" s="30"/>
      <c r="E87" s="51"/>
      <c r="F87" s="53"/>
      <c r="G87" s="51"/>
      <c r="H87" s="51"/>
      <c r="I87" s="51"/>
      <c r="J87" s="51"/>
    </row>
    <row r="88" spans="1:10" ht="33.75" customHeight="1" x14ac:dyDescent="0.35">
      <c r="A88" s="26"/>
      <c r="B88" s="27" t="s">
        <v>4</v>
      </c>
      <c r="C88" s="31" t="s">
        <v>79</v>
      </c>
      <c r="D88" s="30"/>
      <c r="E88" s="51"/>
      <c r="F88" s="53"/>
      <c r="G88" s="51"/>
      <c r="H88" s="51"/>
      <c r="I88" s="51"/>
      <c r="J88" s="51"/>
    </row>
    <row r="89" spans="1:10" ht="33.75" customHeight="1" x14ac:dyDescent="0.35">
      <c r="A89" s="26"/>
      <c r="B89" s="27" t="s">
        <v>4</v>
      </c>
      <c r="C89" s="28" t="s">
        <v>80</v>
      </c>
      <c r="D89" s="30"/>
      <c r="E89" s="51"/>
      <c r="F89" s="53"/>
      <c r="G89" s="51"/>
      <c r="H89" s="51"/>
      <c r="I89" s="51"/>
      <c r="J89" s="51"/>
    </row>
    <row r="90" spans="1:10" ht="33.75" customHeight="1" x14ac:dyDescent="0.35">
      <c r="A90" s="26"/>
      <c r="B90" s="27" t="s">
        <v>4</v>
      </c>
      <c r="C90" s="31" t="s">
        <v>81</v>
      </c>
      <c r="D90" s="30"/>
      <c r="E90" s="51"/>
      <c r="F90" s="53"/>
      <c r="G90" s="51"/>
      <c r="H90" s="51"/>
      <c r="I90" s="51"/>
      <c r="J90" s="51"/>
    </row>
    <row r="91" spans="1:10" ht="33.75" customHeight="1" x14ac:dyDescent="0.35">
      <c r="A91" s="26"/>
      <c r="B91" s="27" t="s">
        <v>4</v>
      </c>
      <c r="C91" s="31" t="s">
        <v>82</v>
      </c>
      <c r="D91" s="30"/>
      <c r="E91" s="52"/>
      <c r="F91" s="53"/>
      <c r="G91" s="51"/>
      <c r="H91" s="51"/>
      <c r="I91" s="51"/>
      <c r="J91" s="51"/>
    </row>
    <row r="92" spans="1:10" ht="33.75" customHeight="1" x14ac:dyDescent="0.35">
      <c r="A92" s="26"/>
      <c r="B92" s="27" t="s">
        <v>4</v>
      </c>
      <c r="C92" s="31" t="s">
        <v>83</v>
      </c>
      <c r="D92" s="30"/>
      <c r="E92" s="52"/>
      <c r="F92" s="53"/>
      <c r="G92" s="51"/>
      <c r="H92" s="51"/>
      <c r="I92" s="51"/>
      <c r="J92" s="51"/>
    </row>
    <row r="93" spans="1:10" ht="33.75" customHeight="1" x14ac:dyDescent="0.35">
      <c r="A93" s="26"/>
      <c r="B93" s="27" t="s">
        <v>4</v>
      </c>
      <c r="C93" s="31" t="s">
        <v>84</v>
      </c>
      <c r="D93" s="32"/>
      <c r="E93" s="52"/>
      <c r="F93" s="53"/>
      <c r="G93" s="51"/>
      <c r="H93" s="51"/>
      <c r="I93" s="51"/>
      <c r="J93" s="51"/>
    </row>
    <row r="94" spans="1:10" ht="33.75" customHeight="1" x14ac:dyDescent="0.35">
      <c r="A94" s="26"/>
      <c r="B94" s="27" t="s">
        <v>4</v>
      </c>
      <c r="C94" s="31" t="s">
        <v>85</v>
      </c>
      <c r="D94" s="30"/>
      <c r="E94" s="52"/>
      <c r="F94" s="57"/>
      <c r="G94" s="51"/>
      <c r="H94" s="51"/>
      <c r="I94" s="51"/>
      <c r="J94" s="51"/>
    </row>
    <row r="95" spans="1:10" ht="33.75" customHeight="1" x14ac:dyDescent="0.35">
      <c r="A95" s="26"/>
      <c r="B95" s="27" t="s">
        <v>4</v>
      </c>
      <c r="C95" s="31" t="s">
        <v>86</v>
      </c>
      <c r="D95" s="33"/>
      <c r="E95" s="52"/>
      <c r="F95" s="57"/>
      <c r="G95" s="51"/>
      <c r="H95" s="51"/>
      <c r="I95" s="51"/>
      <c r="J95" s="51"/>
    </row>
    <row r="96" spans="1:10" ht="33.75" customHeight="1" x14ac:dyDescent="0.35">
      <c r="A96" s="26"/>
      <c r="B96" s="27" t="s">
        <v>4</v>
      </c>
      <c r="C96" s="28" t="s">
        <v>87</v>
      </c>
      <c r="D96" s="30"/>
      <c r="E96" s="52"/>
      <c r="F96" s="57"/>
      <c r="G96" s="51"/>
      <c r="H96" s="51"/>
      <c r="I96" s="51"/>
      <c r="J96" s="51"/>
    </row>
    <row r="97" spans="1:10" ht="33.75" customHeight="1" x14ac:dyDescent="0.35">
      <c r="A97" s="26"/>
      <c r="B97" s="27" t="s">
        <v>4</v>
      </c>
      <c r="C97" s="28" t="s">
        <v>88</v>
      </c>
      <c r="D97" s="30"/>
      <c r="E97" s="52"/>
      <c r="F97" s="57"/>
      <c r="G97" s="51"/>
      <c r="H97" s="51"/>
      <c r="I97" s="51"/>
      <c r="J97" s="51"/>
    </row>
    <row r="98" spans="1:10" ht="33.75" customHeight="1" x14ac:dyDescent="0.35">
      <c r="A98" s="26"/>
      <c r="B98" s="27" t="s">
        <v>4</v>
      </c>
      <c r="C98" s="31" t="s">
        <v>89</v>
      </c>
      <c r="D98" s="30"/>
      <c r="E98" s="52"/>
      <c r="F98" s="57"/>
      <c r="G98" s="51"/>
      <c r="H98" s="51"/>
      <c r="I98" s="51"/>
      <c r="J98" s="51"/>
    </row>
    <row r="99" spans="1:10" ht="33.75" customHeight="1" x14ac:dyDescent="0.35">
      <c r="A99" s="26"/>
      <c r="B99" s="27" t="s">
        <v>4</v>
      </c>
      <c r="C99" s="31" t="s">
        <v>90</v>
      </c>
      <c r="D99" s="30"/>
      <c r="E99" s="52"/>
      <c r="F99" s="57"/>
      <c r="G99" s="51"/>
      <c r="H99" s="51"/>
      <c r="I99" s="51"/>
      <c r="J99" s="51"/>
    </row>
    <row r="100" spans="1:10" ht="33.75" customHeight="1" x14ac:dyDescent="0.35">
      <c r="A100" s="26"/>
      <c r="B100" s="27" t="s">
        <v>4</v>
      </c>
      <c r="C100" s="31" t="s">
        <v>91</v>
      </c>
      <c r="D100" s="30"/>
      <c r="E100" s="52"/>
      <c r="F100" s="57"/>
      <c r="G100" s="51"/>
      <c r="H100" s="51"/>
      <c r="I100" s="51"/>
      <c r="J100" s="51"/>
    </row>
    <row r="101" spans="1:10" ht="33.75" customHeight="1" x14ac:dyDescent="0.35">
      <c r="A101" s="26"/>
      <c r="B101" s="27" t="s">
        <v>4</v>
      </c>
      <c r="C101" s="31" t="s">
        <v>92</v>
      </c>
      <c r="D101" s="30"/>
      <c r="E101" s="52"/>
      <c r="F101" s="57"/>
      <c r="G101" s="51"/>
      <c r="H101" s="51"/>
      <c r="I101" s="51"/>
      <c r="J101" s="51"/>
    </row>
    <row r="102" spans="1:10" ht="33.75" customHeight="1" x14ac:dyDescent="0.35">
      <c r="A102" s="26"/>
      <c r="B102" s="27" t="s">
        <v>4</v>
      </c>
      <c r="C102" s="31" t="s">
        <v>93</v>
      </c>
      <c r="D102" s="30"/>
      <c r="E102" s="52"/>
      <c r="F102" s="57"/>
      <c r="G102" s="51"/>
      <c r="H102" s="51"/>
      <c r="I102" s="51"/>
      <c r="J102" s="51"/>
    </row>
    <row r="103" spans="1:10" ht="33.75" customHeight="1" x14ac:dyDescent="0.35">
      <c r="A103" s="26"/>
      <c r="B103" s="27" t="s">
        <v>4</v>
      </c>
      <c r="C103" s="31" t="s">
        <v>94</v>
      </c>
      <c r="D103" s="33"/>
      <c r="E103" s="52"/>
      <c r="F103" s="57"/>
      <c r="G103" s="51"/>
      <c r="H103" s="51"/>
      <c r="I103" s="51"/>
      <c r="J103" s="51"/>
    </row>
    <row r="104" spans="1:10" ht="33.75" customHeight="1" x14ac:dyDescent="0.35">
      <c r="A104" s="26"/>
      <c r="B104" s="27" t="s">
        <v>4</v>
      </c>
      <c r="C104" s="31" t="s">
        <v>95</v>
      </c>
      <c r="D104" s="33"/>
      <c r="E104" s="52"/>
      <c r="F104" s="57"/>
      <c r="G104" s="51"/>
      <c r="H104" s="51"/>
      <c r="I104" s="51"/>
      <c r="J104" s="51"/>
    </row>
    <row r="105" spans="1:10" ht="33.75" customHeight="1" x14ac:dyDescent="0.35">
      <c r="A105" s="26"/>
      <c r="B105" s="27" t="s">
        <v>4</v>
      </c>
      <c r="C105" s="31" t="s">
        <v>96</v>
      </c>
      <c r="D105" s="30"/>
      <c r="E105" s="52"/>
      <c r="F105" s="57"/>
      <c r="G105" s="51"/>
      <c r="H105" s="51"/>
      <c r="I105" s="51"/>
      <c r="J105" s="51"/>
    </row>
    <row r="106" spans="1:10" ht="33.75" customHeight="1" x14ac:dyDescent="0.35">
      <c r="A106" s="26"/>
      <c r="B106" s="27" t="s">
        <v>4</v>
      </c>
      <c r="C106" s="31" t="s">
        <v>97</v>
      </c>
      <c r="D106" s="33"/>
      <c r="E106" s="52"/>
      <c r="F106" s="57"/>
      <c r="G106" s="51"/>
      <c r="H106" s="51"/>
      <c r="I106" s="51"/>
      <c r="J106" s="51"/>
    </row>
    <row r="107" spans="1:10" ht="33.75" customHeight="1" x14ac:dyDescent="0.35">
      <c r="A107" s="26"/>
      <c r="B107" s="27" t="s">
        <v>4</v>
      </c>
      <c r="C107" s="31" t="s">
        <v>98</v>
      </c>
      <c r="D107" s="30"/>
      <c r="E107" s="52"/>
      <c r="F107" s="57"/>
      <c r="G107" s="51"/>
      <c r="H107" s="51"/>
      <c r="I107" s="51"/>
      <c r="J107" s="51"/>
    </row>
    <row r="108" spans="1:10" ht="33.75" customHeight="1" x14ac:dyDescent="0.35">
      <c r="A108" s="26"/>
      <c r="B108" s="27" t="s">
        <v>4</v>
      </c>
      <c r="C108" s="31" t="s">
        <v>99</v>
      </c>
      <c r="D108" s="30"/>
      <c r="E108" s="52"/>
      <c r="F108" s="57"/>
      <c r="G108" s="51"/>
      <c r="H108" s="51"/>
      <c r="I108" s="51"/>
      <c r="J108" s="51"/>
    </row>
    <row r="109" spans="1:10" ht="33.75" customHeight="1" x14ac:dyDescent="0.35">
      <c r="A109" s="26"/>
      <c r="B109" s="27" t="s">
        <v>4</v>
      </c>
      <c r="C109" s="45" t="s">
        <v>100</v>
      </c>
      <c r="D109" s="30"/>
      <c r="E109" s="52"/>
      <c r="F109" s="57"/>
      <c r="G109" s="51"/>
      <c r="H109" s="51"/>
      <c r="I109" s="51"/>
      <c r="J109" s="51"/>
    </row>
    <row r="110" spans="1:10" ht="33.75" customHeight="1" x14ac:dyDescent="0.35">
      <c r="A110" s="26"/>
      <c r="B110" s="27" t="s">
        <v>4</v>
      </c>
      <c r="C110" s="31" t="s">
        <v>101</v>
      </c>
      <c r="D110" s="30"/>
      <c r="E110" s="52"/>
      <c r="F110" s="57"/>
      <c r="G110" s="51"/>
      <c r="H110" s="51"/>
      <c r="I110" s="51"/>
      <c r="J110" s="51"/>
    </row>
    <row r="111" spans="1:10" ht="33.75" customHeight="1" x14ac:dyDescent="0.25">
      <c r="A111" s="11"/>
      <c r="B111" s="27" t="s">
        <v>4</v>
      </c>
      <c r="C111" s="40" t="s">
        <v>102</v>
      </c>
      <c r="D111" s="41"/>
      <c r="E111" s="54"/>
      <c r="F111" s="58"/>
      <c r="G111" s="51"/>
      <c r="H111" s="51"/>
      <c r="I111" s="51"/>
      <c r="J111" s="51"/>
    </row>
    <row r="112" spans="1:10" ht="33.75" customHeight="1" x14ac:dyDescent="0.25">
      <c r="A112" s="11"/>
      <c r="B112" s="27" t="s">
        <v>4</v>
      </c>
      <c r="C112" s="40" t="s">
        <v>103</v>
      </c>
      <c r="D112" s="41"/>
      <c r="E112" s="54"/>
      <c r="F112" s="58"/>
      <c r="G112" s="51"/>
      <c r="H112" s="51"/>
      <c r="I112" s="51"/>
      <c r="J112" s="51"/>
    </row>
    <row r="113" spans="1:10" ht="33.75" customHeight="1" x14ac:dyDescent="0.25">
      <c r="A113" s="11"/>
      <c r="B113" s="27" t="s">
        <v>4</v>
      </c>
      <c r="C113" s="40" t="s">
        <v>104</v>
      </c>
      <c r="D113" s="41"/>
      <c r="E113" s="54"/>
      <c r="F113" s="58"/>
      <c r="G113" s="51"/>
      <c r="H113" s="51"/>
      <c r="I113" s="51"/>
      <c r="J113" s="51"/>
    </row>
    <row r="114" spans="1:10" ht="33.75" customHeight="1" x14ac:dyDescent="0.25">
      <c r="A114" s="11"/>
      <c r="B114" s="27" t="s">
        <v>4</v>
      </c>
      <c r="C114" s="40" t="s">
        <v>105</v>
      </c>
      <c r="D114" s="41"/>
      <c r="E114" s="54"/>
      <c r="F114" s="58"/>
      <c r="G114" s="51"/>
      <c r="H114" s="51"/>
      <c r="I114" s="51"/>
      <c r="J114" s="51"/>
    </row>
    <row r="115" spans="1:10" ht="33.75" customHeight="1" x14ac:dyDescent="0.25">
      <c r="A115" s="11"/>
      <c r="B115" s="27" t="s">
        <v>4</v>
      </c>
      <c r="C115" s="40" t="s">
        <v>106</v>
      </c>
      <c r="D115" s="41"/>
      <c r="E115" s="54"/>
      <c r="F115" s="58"/>
      <c r="G115" s="51"/>
      <c r="H115" s="51"/>
      <c r="I115" s="51"/>
      <c r="J115" s="51"/>
    </row>
    <row r="116" spans="1:10" ht="33.75" customHeight="1" x14ac:dyDescent="0.25">
      <c r="A116" s="11"/>
      <c r="B116" s="27" t="s">
        <v>4</v>
      </c>
      <c r="C116" s="40" t="s">
        <v>107</v>
      </c>
      <c r="D116" s="41"/>
      <c r="E116" s="54"/>
      <c r="F116" s="58"/>
      <c r="G116" s="51"/>
      <c r="H116" s="51"/>
      <c r="I116" s="51"/>
      <c r="J116" s="51"/>
    </row>
    <row r="117" spans="1:10" ht="33.75" customHeight="1" x14ac:dyDescent="0.25">
      <c r="A117" s="11"/>
      <c r="B117" s="27" t="s">
        <v>4</v>
      </c>
      <c r="C117" s="40" t="s">
        <v>108</v>
      </c>
      <c r="D117" s="41"/>
      <c r="E117" s="54"/>
      <c r="F117" s="58"/>
      <c r="G117" s="51"/>
      <c r="H117" s="51"/>
      <c r="I117" s="51"/>
      <c r="J117" s="51"/>
    </row>
    <row r="118" spans="1:10" ht="33.75" customHeight="1" x14ac:dyDescent="0.25">
      <c r="A118" s="11"/>
      <c r="B118" s="27" t="s">
        <v>4</v>
      </c>
      <c r="C118" s="40" t="s">
        <v>109</v>
      </c>
      <c r="D118" s="41"/>
      <c r="E118" s="54"/>
      <c r="F118" s="58"/>
      <c r="G118" s="51"/>
      <c r="H118" s="51"/>
      <c r="I118" s="51"/>
      <c r="J118" s="51"/>
    </row>
    <row r="119" spans="1:10" ht="33.75" customHeight="1" x14ac:dyDescent="0.25">
      <c r="A119" s="11"/>
      <c r="B119" s="27" t="s">
        <v>4</v>
      </c>
      <c r="C119" s="40" t="s">
        <v>110</v>
      </c>
      <c r="D119" s="41"/>
      <c r="E119" s="54"/>
      <c r="F119" s="58"/>
      <c r="G119" s="51"/>
      <c r="H119" s="51"/>
      <c r="I119" s="51"/>
      <c r="J119" s="51"/>
    </row>
    <row r="120" spans="1:10" ht="33.75" customHeight="1" x14ac:dyDescent="0.25">
      <c r="A120" s="11"/>
      <c r="B120" s="27" t="s">
        <v>4</v>
      </c>
      <c r="C120" s="40" t="s">
        <v>111</v>
      </c>
      <c r="D120" s="41"/>
      <c r="E120" s="54"/>
      <c r="F120" s="58"/>
      <c r="G120" s="51"/>
      <c r="H120" s="51"/>
      <c r="I120" s="51"/>
      <c r="J120" s="51"/>
    </row>
    <row r="121" spans="1:10" ht="33.75" customHeight="1" x14ac:dyDescent="0.25">
      <c r="A121" s="11"/>
      <c r="B121" s="27" t="s">
        <v>4</v>
      </c>
      <c r="C121" s="40" t="s">
        <v>112</v>
      </c>
      <c r="D121" s="41"/>
      <c r="E121" s="54"/>
      <c r="F121" s="58"/>
      <c r="G121" s="51"/>
      <c r="H121" s="51"/>
      <c r="I121" s="51"/>
      <c r="J121" s="51"/>
    </row>
    <row r="122" spans="1:10" ht="19.95" customHeight="1" x14ac:dyDescent="0.25">
      <c r="A122" s="11"/>
      <c r="B122" s="34"/>
      <c r="C122" s="35"/>
      <c r="D122" s="35"/>
      <c r="E122" s="64"/>
      <c r="F122" s="65"/>
      <c r="G122" s="66"/>
      <c r="H122" s="66"/>
      <c r="I122" s="66"/>
      <c r="J122" s="66"/>
    </row>
    <row r="123" spans="1:10" ht="45" customHeight="1" x14ac:dyDescent="0.7">
      <c r="A123" s="23" t="s">
        <v>0</v>
      </c>
      <c r="B123" s="44" t="s">
        <v>113</v>
      </c>
      <c r="C123" s="44"/>
      <c r="D123" s="10"/>
      <c r="E123" s="67"/>
      <c r="F123" s="68"/>
      <c r="G123" s="66"/>
      <c r="H123" s="66"/>
      <c r="I123" s="66"/>
      <c r="J123" s="66"/>
    </row>
    <row r="124" spans="1:10" ht="19.95" customHeight="1" thickBot="1" x14ac:dyDescent="1.3">
      <c r="A124" s="23"/>
      <c r="B124" s="36"/>
      <c r="C124" s="37"/>
      <c r="D124" s="38"/>
      <c r="E124" s="67"/>
      <c r="F124" s="68"/>
      <c r="G124" s="66"/>
      <c r="H124" s="66"/>
      <c r="I124" s="66"/>
      <c r="J124" s="66"/>
    </row>
    <row r="125" spans="1:10" ht="19.95" customHeight="1" thickTop="1" thickBot="1" x14ac:dyDescent="0.3">
      <c r="A125" s="23"/>
      <c r="B125" s="24" t="str">
        <f>COUNTIF(тблПлан256[Статус],"☑")&amp;" из "&amp;COUNTIF(тблПлан256[Статус],"*")</f>
        <v>0 из 16</v>
      </c>
      <c r="C125" s="25" t="s">
        <v>2</v>
      </c>
      <c r="D125" s="25" t="s">
        <v>3</v>
      </c>
      <c r="E125" s="52"/>
      <c r="F125" s="57"/>
      <c r="G125" s="51"/>
      <c r="H125" s="51"/>
      <c r="I125" s="51"/>
      <c r="J125" s="51"/>
    </row>
    <row r="126" spans="1:10" ht="33.75" customHeight="1" thickTop="1" x14ac:dyDescent="0.35">
      <c r="A126" s="26"/>
      <c r="B126" s="27" t="s">
        <v>4</v>
      </c>
      <c r="C126" s="28" t="s">
        <v>114</v>
      </c>
      <c r="D126" s="29"/>
      <c r="E126" s="51"/>
      <c r="F126" s="53"/>
      <c r="G126" s="51"/>
      <c r="H126" s="51"/>
      <c r="I126" s="51"/>
      <c r="J126" s="51"/>
    </row>
    <row r="127" spans="1:10" ht="33.75" customHeight="1" x14ac:dyDescent="0.35">
      <c r="A127" s="26"/>
      <c r="B127" s="27" t="s">
        <v>4</v>
      </c>
      <c r="C127" s="28" t="s">
        <v>115</v>
      </c>
      <c r="D127" s="30"/>
      <c r="E127" s="51"/>
      <c r="F127" s="53"/>
      <c r="G127" s="51"/>
      <c r="H127" s="51"/>
      <c r="I127" s="51"/>
      <c r="J127" s="51"/>
    </row>
    <row r="128" spans="1:10" ht="33.75" customHeight="1" x14ac:dyDescent="0.35">
      <c r="A128" s="26"/>
      <c r="B128" s="27" t="s">
        <v>4</v>
      </c>
      <c r="C128" s="28" t="s">
        <v>116</v>
      </c>
      <c r="D128" s="30"/>
      <c r="E128" s="51"/>
      <c r="F128" s="53"/>
      <c r="G128" s="51"/>
      <c r="H128" s="51"/>
      <c r="I128" s="51"/>
      <c r="J128" s="51"/>
    </row>
    <row r="129" spans="1:10" ht="33.75" customHeight="1" x14ac:dyDescent="0.35">
      <c r="A129" s="26"/>
      <c r="B129" s="27" t="s">
        <v>4</v>
      </c>
      <c r="C129" s="31" t="s">
        <v>117</v>
      </c>
      <c r="D129" s="30"/>
      <c r="E129" s="51"/>
      <c r="F129" s="53"/>
      <c r="G129" s="51"/>
      <c r="H129" s="51"/>
      <c r="I129" s="51"/>
      <c r="J129" s="51"/>
    </row>
    <row r="130" spans="1:10" ht="33.75" customHeight="1" x14ac:dyDescent="0.35">
      <c r="A130" s="26"/>
      <c r="B130" s="27" t="s">
        <v>4</v>
      </c>
      <c r="C130" s="28" t="s">
        <v>118</v>
      </c>
      <c r="D130" s="30"/>
      <c r="E130" s="51"/>
      <c r="F130" s="53"/>
      <c r="G130" s="51"/>
      <c r="H130" s="51"/>
      <c r="I130" s="51"/>
      <c r="J130" s="51"/>
    </row>
    <row r="131" spans="1:10" ht="33.75" customHeight="1" x14ac:dyDescent="0.35">
      <c r="A131" s="26"/>
      <c r="B131" s="27" t="s">
        <v>4</v>
      </c>
      <c r="C131" s="31" t="s">
        <v>119</v>
      </c>
      <c r="D131" s="30"/>
      <c r="E131" s="51"/>
      <c r="F131" s="53"/>
      <c r="G131" s="51"/>
      <c r="H131" s="51"/>
      <c r="I131" s="51"/>
      <c r="J131" s="51"/>
    </row>
    <row r="132" spans="1:10" ht="33.75" customHeight="1" x14ac:dyDescent="0.35">
      <c r="A132" s="26"/>
      <c r="B132" s="27" t="s">
        <v>4</v>
      </c>
      <c r="C132" s="31" t="s">
        <v>120</v>
      </c>
      <c r="D132" s="30"/>
      <c r="E132" s="52"/>
      <c r="F132" s="53"/>
      <c r="G132" s="51"/>
      <c r="H132" s="51"/>
      <c r="I132" s="51"/>
      <c r="J132" s="51"/>
    </row>
    <row r="133" spans="1:10" ht="33.75" customHeight="1" x14ac:dyDescent="0.35">
      <c r="A133" s="26"/>
      <c r="B133" s="27" t="s">
        <v>4</v>
      </c>
      <c r="C133" s="31" t="s">
        <v>121</v>
      </c>
      <c r="D133" s="30"/>
      <c r="E133" s="52"/>
      <c r="F133" s="53"/>
      <c r="G133" s="51"/>
      <c r="H133" s="51"/>
      <c r="I133" s="51"/>
      <c r="J133" s="51"/>
    </row>
    <row r="134" spans="1:10" ht="33.75" customHeight="1" x14ac:dyDescent="0.35">
      <c r="A134" s="26"/>
      <c r="B134" s="27" t="s">
        <v>4</v>
      </c>
      <c r="C134" s="31" t="s">
        <v>122</v>
      </c>
      <c r="D134" s="32"/>
      <c r="E134" s="52"/>
      <c r="F134" s="53"/>
      <c r="G134" s="51"/>
      <c r="H134" s="51"/>
      <c r="I134" s="51"/>
      <c r="J134" s="51"/>
    </row>
    <row r="135" spans="1:10" ht="33.75" customHeight="1" x14ac:dyDescent="0.35">
      <c r="A135" s="26"/>
      <c r="B135" s="27" t="s">
        <v>4</v>
      </c>
      <c r="C135" s="31" t="s">
        <v>123</v>
      </c>
      <c r="D135" s="30"/>
      <c r="E135" s="52"/>
      <c r="F135" s="57"/>
      <c r="G135" s="51"/>
      <c r="H135" s="51"/>
      <c r="I135" s="51"/>
      <c r="J135" s="51"/>
    </row>
    <row r="136" spans="1:10" ht="33.75" customHeight="1" x14ac:dyDescent="0.35">
      <c r="A136" s="26"/>
      <c r="B136" s="27" t="s">
        <v>4</v>
      </c>
      <c r="C136" s="31" t="s">
        <v>124</v>
      </c>
      <c r="D136" s="33"/>
      <c r="E136" s="52"/>
      <c r="F136" s="57"/>
      <c r="G136" s="51"/>
      <c r="H136" s="51"/>
      <c r="I136" s="51"/>
      <c r="J136" s="51"/>
    </row>
    <row r="137" spans="1:10" ht="33.75" customHeight="1" x14ac:dyDescent="0.35">
      <c r="A137" s="26"/>
      <c r="B137" s="27" t="s">
        <v>4</v>
      </c>
      <c r="C137" s="28" t="s">
        <v>125</v>
      </c>
      <c r="D137" s="30"/>
      <c r="E137" s="52"/>
      <c r="F137" s="57"/>
      <c r="G137" s="51"/>
      <c r="H137" s="51"/>
      <c r="I137" s="51"/>
      <c r="J137" s="51"/>
    </row>
    <row r="138" spans="1:10" ht="33.75" customHeight="1" x14ac:dyDescent="0.35">
      <c r="A138" s="26"/>
      <c r="B138" s="27" t="s">
        <v>4</v>
      </c>
      <c r="C138" s="28" t="s">
        <v>126</v>
      </c>
      <c r="D138" s="30"/>
      <c r="E138" s="52"/>
      <c r="F138" s="57"/>
      <c r="G138" s="51"/>
      <c r="H138" s="51"/>
      <c r="I138" s="51"/>
      <c r="J138" s="51"/>
    </row>
    <row r="139" spans="1:10" ht="33.75" customHeight="1" x14ac:dyDescent="0.35">
      <c r="A139" s="26"/>
      <c r="B139" s="27" t="s">
        <v>4</v>
      </c>
      <c r="C139" s="31" t="s">
        <v>127</v>
      </c>
      <c r="D139" s="30"/>
      <c r="E139" s="52"/>
      <c r="F139" s="57"/>
      <c r="G139" s="51"/>
      <c r="H139" s="51"/>
      <c r="I139" s="51"/>
      <c r="J139" s="51"/>
    </row>
    <row r="140" spans="1:10" ht="33.75" customHeight="1" x14ac:dyDescent="0.35">
      <c r="A140" s="26"/>
      <c r="B140" s="27" t="s">
        <v>4</v>
      </c>
      <c r="C140" s="31" t="s">
        <v>128</v>
      </c>
      <c r="D140" s="30"/>
      <c r="E140" s="52"/>
      <c r="F140" s="57"/>
      <c r="G140" s="51"/>
      <c r="H140" s="51"/>
      <c r="I140" s="51"/>
      <c r="J140" s="51"/>
    </row>
    <row r="141" spans="1:10" ht="33.75" customHeight="1" x14ac:dyDescent="0.35">
      <c r="A141" s="26"/>
      <c r="B141" s="27" t="s">
        <v>4</v>
      </c>
      <c r="C141" s="31" t="s">
        <v>129</v>
      </c>
      <c r="D141" s="30"/>
      <c r="E141" s="52"/>
      <c r="F141" s="57"/>
      <c r="G141" s="51"/>
      <c r="H141" s="51"/>
      <c r="I141" s="51"/>
      <c r="J141" s="51"/>
    </row>
    <row r="142" spans="1:10" ht="19.95" customHeight="1" x14ac:dyDescent="0.25">
      <c r="A142" s="11"/>
      <c r="B142" s="34"/>
      <c r="C142" s="35"/>
      <c r="D142" s="35"/>
      <c r="E142" s="64"/>
      <c r="F142" s="65"/>
      <c r="G142" s="66"/>
      <c r="H142" s="66"/>
      <c r="I142" s="66"/>
      <c r="J142" s="66"/>
    </row>
    <row r="143" spans="1:10" ht="45" customHeight="1" x14ac:dyDescent="0.7">
      <c r="A143" s="23" t="s">
        <v>0</v>
      </c>
      <c r="B143" s="44" t="s">
        <v>130</v>
      </c>
      <c r="C143" s="44"/>
      <c r="D143" s="10"/>
      <c r="E143" s="67"/>
      <c r="F143" s="68"/>
      <c r="G143" s="66"/>
      <c r="H143" s="66"/>
      <c r="I143" s="66"/>
      <c r="J143" s="66"/>
    </row>
    <row r="144" spans="1:10" ht="19.95" customHeight="1" thickBot="1" x14ac:dyDescent="1.3">
      <c r="A144" s="23"/>
      <c r="B144" s="36"/>
      <c r="C144" s="37"/>
      <c r="D144" s="38"/>
      <c r="E144" s="67"/>
      <c r="F144" s="68"/>
      <c r="G144" s="66"/>
      <c r="H144" s="66"/>
      <c r="I144" s="66"/>
      <c r="J144" s="66"/>
    </row>
    <row r="145" spans="1:10" ht="19.95" customHeight="1" thickTop="1" thickBot="1" x14ac:dyDescent="0.3">
      <c r="A145" s="23"/>
      <c r="B145" s="24" t="str">
        <f>COUNTIF(тблПлан2567[Статус],"☑")&amp;" из "&amp;COUNTIF(тблПлан2567[Статус],"*")</f>
        <v>0 из 6</v>
      </c>
      <c r="C145" s="25" t="s">
        <v>2</v>
      </c>
      <c r="D145" s="25" t="s">
        <v>3</v>
      </c>
      <c r="E145" s="52"/>
      <c r="F145" s="57"/>
      <c r="G145" s="51"/>
      <c r="H145" s="51"/>
      <c r="I145" s="51"/>
      <c r="J145" s="51"/>
    </row>
    <row r="146" spans="1:10" ht="33.75" customHeight="1" thickTop="1" x14ac:dyDescent="0.35">
      <c r="A146" s="26"/>
      <c r="B146" s="27" t="s">
        <v>4</v>
      </c>
      <c r="C146" s="28" t="s">
        <v>131</v>
      </c>
      <c r="D146" s="29"/>
      <c r="E146" s="51"/>
      <c r="F146" s="53"/>
      <c r="G146" s="51"/>
      <c r="H146" s="51"/>
      <c r="I146" s="51"/>
      <c r="J146" s="51"/>
    </row>
    <row r="147" spans="1:10" ht="33.75" customHeight="1" x14ac:dyDescent="0.35">
      <c r="A147" s="26"/>
      <c r="B147" s="27" t="s">
        <v>4</v>
      </c>
      <c r="C147" s="28" t="s">
        <v>132</v>
      </c>
      <c r="D147" s="30"/>
      <c r="E147" s="51"/>
      <c r="F147" s="53"/>
      <c r="G147" s="51"/>
      <c r="H147" s="51"/>
      <c r="I147" s="51"/>
      <c r="J147" s="51"/>
    </row>
    <row r="148" spans="1:10" ht="33.75" customHeight="1" x14ac:dyDescent="0.35">
      <c r="A148" s="26"/>
      <c r="B148" s="27" t="s">
        <v>4</v>
      </c>
      <c r="C148" s="28" t="s">
        <v>133</v>
      </c>
      <c r="D148" s="30"/>
      <c r="E148" s="51"/>
      <c r="F148" s="53"/>
      <c r="G148" s="51"/>
      <c r="H148" s="51"/>
      <c r="I148" s="51"/>
      <c r="J148" s="51"/>
    </row>
    <row r="149" spans="1:10" ht="33.75" customHeight="1" x14ac:dyDescent="0.35">
      <c r="A149" s="26"/>
      <c r="B149" s="27" t="s">
        <v>4</v>
      </c>
      <c r="C149" s="31" t="s">
        <v>134</v>
      </c>
      <c r="D149" s="30"/>
      <c r="E149" s="51"/>
      <c r="F149" s="53"/>
      <c r="G149" s="51"/>
      <c r="H149" s="51"/>
      <c r="I149" s="51"/>
      <c r="J149" s="51"/>
    </row>
    <row r="150" spans="1:10" ht="33.75" customHeight="1" x14ac:dyDescent="0.35">
      <c r="A150" s="26"/>
      <c r="B150" s="27" t="s">
        <v>4</v>
      </c>
      <c r="C150" s="28" t="s">
        <v>135</v>
      </c>
      <c r="D150" s="30"/>
      <c r="E150" s="51"/>
      <c r="F150" s="53"/>
      <c r="G150" s="51"/>
      <c r="H150" s="51"/>
      <c r="I150" s="51"/>
      <c r="J150" s="51"/>
    </row>
    <row r="151" spans="1:10" ht="33.75" customHeight="1" x14ac:dyDescent="0.35">
      <c r="A151" s="26"/>
      <c r="B151" s="27" t="s">
        <v>4</v>
      </c>
      <c r="C151" s="31" t="s">
        <v>136</v>
      </c>
      <c r="D151" s="30"/>
      <c r="E151" s="51"/>
      <c r="F151" s="53"/>
      <c r="G151" s="51"/>
      <c r="H151" s="51"/>
      <c r="I151" s="51"/>
      <c r="J151" s="51"/>
    </row>
    <row r="152" spans="1:10" ht="19.95" customHeight="1" x14ac:dyDescent="0.25">
      <c r="A152" s="11"/>
      <c r="B152" s="34"/>
      <c r="C152" s="35"/>
      <c r="D152" s="35"/>
      <c r="E152" s="64"/>
      <c r="F152" s="69"/>
      <c r="G152" s="66"/>
      <c r="H152" s="66"/>
      <c r="I152" s="66"/>
      <c r="J152" s="66"/>
    </row>
    <row r="153" spans="1:10" ht="45" customHeight="1" x14ac:dyDescent="0.7">
      <c r="A153" s="23" t="s">
        <v>0</v>
      </c>
      <c r="B153" s="44" t="s">
        <v>137</v>
      </c>
      <c r="C153" s="44"/>
      <c r="D153" s="10"/>
      <c r="E153" s="67"/>
      <c r="F153" s="69"/>
      <c r="G153" s="66"/>
      <c r="H153" s="66"/>
      <c r="I153" s="66"/>
      <c r="J153" s="66"/>
    </row>
    <row r="154" spans="1:10" ht="19.95" customHeight="1" thickBot="1" x14ac:dyDescent="1.3">
      <c r="A154" s="23"/>
      <c r="B154" s="36"/>
      <c r="C154" s="37"/>
      <c r="D154" s="38"/>
      <c r="E154" s="67"/>
      <c r="F154" s="69"/>
      <c r="G154" s="66"/>
      <c r="H154" s="66"/>
      <c r="I154" s="66"/>
      <c r="J154" s="66"/>
    </row>
    <row r="155" spans="1:10" ht="19.95" customHeight="1" thickTop="1" thickBot="1" x14ac:dyDescent="0.3">
      <c r="A155" s="23"/>
      <c r="B155" s="24" t="str">
        <f>COUNTIF(тблПлан2568[Статус],"☑")&amp;" из "&amp;COUNTIF(тблПлан2568[Статус],"*")</f>
        <v>0 из 9</v>
      </c>
      <c r="C155" s="25" t="s">
        <v>2</v>
      </c>
      <c r="D155" s="25" t="s">
        <v>3</v>
      </c>
      <c r="E155" s="52"/>
      <c r="F155" s="57"/>
      <c r="G155" s="51"/>
      <c r="H155" s="51"/>
      <c r="I155" s="51"/>
      <c r="J155" s="51"/>
    </row>
    <row r="156" spans="1:10" ht="33.75" customHeight="1" thickTop="1" x14ac:dyDescent="0.35">
      <c r="A156" s="26"/>
      <c r="B156" s="27" t="s">
        <v>4</v>
      </c>
      <c r="C156" s="28" t="s">
        <v>138</v>
      </c>
      <c r="D156" s="29"/>
      <c r="E156" s="51"/>
      <c r="F156" s="53"/>
      <c r="G156" s="51"/>
      <c r="H156" s="51"/>
      <c r="I156" s="51"/>
      <c r="J156" s="51"/>
    </row>
    <row r="157" spans="1:10" ht="33.75" customHeight="1" x14ac:dyDescent="0.35">
      <c r="A157" s="26"/>
      <c r="B157" s="27" t="s">
        <v>4</v>
      </c>
      <c r="C157" s="28" t="s">
        <v>139</v>
      </c>
      <c r="D157" s="30"/>
      <c r="E157" s="51"/>
      <c r="F157" s="53"/>
      <c r="G157" s="51"/>
      <c r="H157" s="51"/>
      <c r="I157" s="51"/>
      <c r="J157" s="51"/>
    </row>
    <row r="158" spans="1:10" ht="33.75" customHeight="1" x14ac:dyDescent="0.35">
      <c r="A158" s="26"/>
      <c r="B158" s="27" t="s">
        <v>4</v>
      </c>
      <c r="C158" s="28" t="s">
        <v>140</v>
      </c>
      <c r="D158" s="30"/>
      <c r="E158" s="51"/>
      <c r="F158" s="53"/>
      <c r="G158" s="51"/>
      <c r="H158" s="51"/>
      <c r="I158" s="51"/>
      <c r="J158" s="51"/>
    </row>
    <row r="159" spans="1:10" ht="33.75" customHeight="1" x14ac:dyDescent="0.35">
      <c r="A159" s="26"/>
      <c r="B159" s="27" t="s">
        <v>4</v>
      </c>
      <c r="C159" s="31" t="s">
        <v>141</v>
      </c>
      <c r="D159" s="30"/>
      <c r="E159" s="51"/>
      <c r="F159" s="53"/>
      <c r="G159" s="51"/>
      <c r="H159" s="51"/>
      <c r="I159" s="51"/>
      <c r="J159" s="51"/>
    </row>
    <row r="160" spans="1:10" ht="33.75" customHeight="1" x14ac:dyDescent="0.35">
      <c r="A160" s="26"/>
      <c r="B160" s="27" t="s">
        <v>4</v>
      </c>
      <c r="C160" s="28" t="s">
        <v>142</v>
      </c>
      <c r="D160" s="30"/>
      <c r="E160" s="51"/>
      <c r="F160" s="53"/>
      <c r="G160" s="51"/>
      <c r="H160" s="51"/>
      <c r="I160" s="51"/>
      <c r="J160" s="51"/>
    </row>
    <row r="161" spans="1:10" ht="33.75" customHeight="1" x14ac:dyDescent="0.35">
      <c r="A161" s="26"/>
      <c r="B161" s="27" t="s">
        <v>4</v>
      </c>
      <c r="C161" s="31" t="s">
        <v>143</v>
      </c>
      <c r="D161" s="30"/>
      <c r="E161" s="51"/>
      <c r="F161" s="53"/>
      <c r="G161" s="51"/>
      <c r="H161" s="51"/>
      <c r="I161" s="51"/>
      <c r="J161" s="51"/>
    </row>
    <row r="162" spans="1:10" ht="33.75" customHeight="1" x14ac:dyDescent="0.35">
      <c r="A162" s="26"/>
      <c r="B162" s="27" t="s">
        <v>4</v>
      </c>
      <c r="C162" s="31" t="s">
        <v>144</v>
      </c>
      <c r="D162" s="30"/>
      <c r="E162" s="52"/>
      <c r="F162" s="53"/>
      <c r="G162" s="51"/>
      <c r="H162" s="51"/>
      <c r="I162" s="51"/>
      <c r="J162" s="51"/>
    </row>
    <row r="163" spans="1:10" ht="33.75" customHeight="1" x14ac:dyDescent="0.35">
      <c r="A163" s="26"/>
      <c r="B163" s="27" t="s">
        <v>4</v>
      </c>
      <c r="C163" s="31" t="s">
        <v>145</v>
      </c>
      <c r="D163" s="30"/>
      <c r="E163" s="52"/>
      <c r="F163" s="53"/>
      <c r="G163" s="51"/>
      <c r="H163" s="51"/>
      <c r="I163" s="51"/>
      <c r="J163" s="51"/>
    </row>
    <row r="164" spans="1:10" ht="33.75" customHeight="1" x14ac:dyDescent="0.35">
      <c r="A164" s="26"/>
      <c r="B164" s="27" t="s">
        <v>4</v>
      </c>
      <c r="C164" s="31" t="s">
        <v>146</v>
      </c>
      <c r="D164" s="32"/>
      <c r="E164" s="52"/>
      <c r="F164" s="53"/>
      <c r="G164" s="51"/>
      <c r="H164" s="51"/>
      <c r="I164" s="51"/>
      <c r="J164" s="51"/>
    </row>
    <row r="165" spans="1:10" ht="19.95" customHeight="1" x14ac:dyDescent="0.25">
      <c r="A165" s="11"/>
      <c r="B165" s="34"/>
      <c r="C165" s="35"/>
      <c r="D165" s="35"/>
      <c r="E165" s="64"/>
      <c r="F165" s="65"/>
      <c r="G165" s="66"/>
      <c r="H165" s="66"/>
      <c r="I165" s="66"/>
      <c r="J165" s="66"/>
    </row>
    <row r="166" spans="1:10" ht="45" customHeight="1" x14ac:dyDescent="0.7">
      <c r="A166" s="23" t="s">
        <v>0</v>
      </c>
      <c r="B166" s="44" t="s">
        <v>147</v>
      </c>
      <c r="C166" s="44"/>
      <c r="D166" s="10"/>
      <c r="E166" s="67"/>
      <c r="F166" s="68"/>
      <c r="G166" s="66"/>
      <c r="H166" s="66"/>
      <c r="I166" s="66"/>
      <c r="J166" s="66"/>
    </row>
    <row r="167" spans="1:10" ht="19.95" customHeight="1" thickBot="1" x14ac:dyDescent="1.3">
      <c r="A167" s="23"/>
      <c r="B167" s="36"/>
      <c r="C167" s="37"/>
      <c r="D167" s="38"/>
      <c r="E167" s="67"/>
      <c r="F167" s="68"/>
      <c r="G167" s="66"/>
      <c r="H167" s="66"/>
      <c r="I167" s="66"/>
      <c r="J167" s="66"/>
    </row>
    <row r="168" spans="1:10" ht="19.95" customHeight="1" thickTop="1" thickBot="1" x14ac:dyDescent="0.3">
      <c r="A168" s="23"/>
      <c r="B168" s="24" t="str">
        <f>COUNTIF(тблПлан2569[Статус],"☑")&amp;" из "&amp;COUNTIF(тблПлан2569[Статус],"*")</f>
        <v>0 из 10</v>
      </c>
      <c r="C168" s="25" t="s">
        <v>2</v>
      </c>
      <c r="D168" s="25" t="s">
        <v>3</v>
      </c>
      <c r="E168" s="52"/>
      <c r="F168" s="57"/>
      <c r="G168" s="51"/>
      <c r="H168" s="51"/>
      <c r="I168" s="51"/>
      <c r="J168" s="51"/>
    </row>
    <row r="169" spans="1:10" ht="33.75" customHeight="1" thickTop="1" x14ac:dyDescent="0.35">
      <c r="A169" s="26"/>
      <c r="B169" s="27" t="s">
        <v>4</v>
      </c>
      <c r="C169" s="28" t="s">
        <v>148</v>
      </c>
      <c r="D169" s="29"/>
      <c r="E169" s="51"/>
      <c r="F169" s="53"/>
      <c r="G169" s="51"/>
      <c r="H169" s="51"/>
      <c r="I169" s="51"/>
      <c r="J169" s="51"/>
    </row>
    <row r="170" spans="1:10" ht="33.75" customHeight="1" x14ac:dyDescent="0.35">
      <c r="A170" s="26"/>
      <c r="B170" s="27" t="s">
        <v>4</v>
      </c>
      <c r="C170" s="28" t="s">
        <v>149</v>
      </c>
      <c r="D170" s="30"/>
      <c r="E170" s="51"/>
      <c r="F170" s="53"/>
      <c r="G170" s="51"/>
      <c r="H170" s="51"/>
      <c r="I170" s="51"/>
      <c r="J170" s="51"/>
    </row>
    <row r="171" spans="1:10" ht="33.75" customHeight="1" x14ac:dyDescent="0.35">
      <c r="A171" s="26"/>
      <c r="B171" s="27" t="s">
        <v>4</v>
      </c>
      <c r="C171" s="28" t="s">
        <v>150</v>
      </c>
      <c r="D171" s="30"/>
      <c r="E171" s="51"/>
      <c r="F171" s="53"/>
      <c r="G171" s="51"/>
      <c r="H171" s="51"/>
      <c r="I171" s="51"/>
      <c r="J171" s="51"/>
    </row>
    <row r="172" spans="1:10" ht="33.75" customHeight="1" x14ac:dyDescent="0.35">
      <c r="A172" s="26"/>
      <c r="B172" s="27" t="s">
        <v>4</v>
      </c>
      <c r="C172" s="31" t="s">
        <v>151</v>
      </c>
      <c r="D172" s="30"/>
      <c r="E172" s="51"/>
      <c r="F172" s="53"/>
      <c r="G172" s="51"/>
      <c r="H172" s="51"/>
      <c r="I172" s="51"/>
      <c r="J172" s="51"/>
    </row>
    <row r="173" spans="1:10" ht="33.75" customHeight="1" x14ac:dyDescent="0.35">
      <c r="A173" s="26"/>
      <c r="B173" s="27" t="s">
        <v>4</v>
      </c>
      <c r="C173" s="28" t="s">
        <v>152</v>
      </c>
      <c r="D173" s="30"/>
      <c r="E173" s="51"/>
      <c r="F173" s="53"/>
      <c r="G173" s="51"/>
      <c r="H173" s="51"/>
      <c r="I173" s="51"/>
      <c r="J173" s="51"/>
    </row>
    <row r="174" spans="1:10" ht="33.75" customHeight="1" x14ac:dyDescent="0.35">
      <c r="A174" s="26"/>
      <c r="B174" s="27" t="s">
        <v>4</v>
      </c>
      <c r="C174" s="31" t="s">
        <v>153</v>
      </c>
      <c r="D174" s="30"/>
      <c r="E174" s="51"/>
      <c r="F174" s="53"/>
      <c r="G174" s="51"/>
      <c r="H174" s="51"/>
      <c r="I174" s="51"/>
      <c r="J174" s="51"/>
    </row>
    <row r="175" spans="1:10" ht="33.75" customHeight="1" x14ac:dyDescent="0.35">
      <c r="A175" s="26"/>
      <c r="B175" s="27" t="s">
        <v>4</v>
      </c>
      <c r="C175" s="31" t="s">
        <v>154</v>
      </c>
      <c r="D175" s="30"/>
      <c r="E175" s="52"/>
      <c r="F175" s="53"/>
      <c r="G175" s="51"/>
      <c r="H175" s="51"/>
      <c r="I175" s="51"/>
      <c r="J175" s="51"/>
    </row>
    <row r="176" spans="1:10" ht="33.75" customHeight="1" x14ac:dyDescent="0.35">
      <c r="A176" s="26"/>
      <c r="B176" s="27" t="s">
        <v>4</v>
      </c>
      <c r="C176" s="31" t="s">
        <v>155</v>
      </c>
      <c r="D176" s="30"/>
      <c r="E176" s="52"/>
      <c r="F176" s="53"/>
      <c r="G176" s="51"/>
      <c r="H176" s="51"/>
      <c r="I176" s="51"/>
      <c r="J176" s="51"/>
    </row>
    <row r="177" spans="1:10" ht="33.75" customHeight="1" x14ac:dyDescent="0.35">
      <c r="A177" s="26"/>
      <c r="B177" s="27" t="s">
        <v>4</v>
      </c>
      <c r="C177" s="31" t="s">
        <v>156</v>
      </c>
      <c r="D177" s="32"/>
      <c r="E177" s="52"/>
      <c r="F177" s="53"/>
      <c r="G177" s="51"/>
      <c r="H177" s="51"/>
      <c r="I177" s="51"/>
      <c r="J177" s="51"/>
    </row>
    <row r="178" spans="1:10" ht="33.75" customHeight="1" x14ac:dyDescent="0.35">
      <c r="A178" s="26"/>
      <c r="B178" s="27" t="s">
        <v>4</v>
      </c>
      <c r="C178" s="31" t="s">
        <v>157</v>
      </c>
      <c r="D178" s="30"/>
      <c r="E178" s="52"/>
      <c r="F178" s="57"/>
      <c r="G178" s="51"/>
      <c r="H178" s="51"/>
      <c r="I178" s="51"/>
      <c r="J178" s="51"/>
    </row>
    <row r="179" spans="1:10" ht="19.95" customHeight="1" x14ac:dyDescent="0.25">
      <c r="A179" s="11"/>
      <c r="B179" s="34"/>
      <c r="C179" s="35"/>
      <c r="D179" s="35"/>
      <c r="E179" s="64"/>
      <c r="F179" s="65"/>
      <c r="G179" s="66"/>
      <c r="H179" s="66"/>
      <c r="I179" s="66"/>
      <c r="J179" s="66"/>
    </row>
    <row r="180" spans="1:10" ht="45" customHeight="1" x14ac:dyDescent="0.7">
      <c r="A180" s="23" t="s">
        <v>0</v>
      </c>
      <c r="B180" s="44" t="s">
        <v>158</v>
      </c>
      <c r="C180" s="44"/>
      <c r="D180" s="10"/>
      <c r="E180" s="67"/>
      <c r="F180" s="68"/>
      <c r="G180" s="66"/>
      <c r="H180" s="66"/>
      <c r="I180" s="66"/>
      <c r="J180" s="66"/>
    </row>
    <row r="181" spans="1:10" ht="19.95" customHeight="1" thickBot="1" x14ac:dyDescent="1.3">
      <c r="A181" s="23"/>
      <c r="B181" s="36"/>
      <c r="C181" s="37"/>
      <c r="D181" s="38"/>
      <c r="E181" s="67"/>
      <c r="F181" s="68"/>
      <c r="G181" s="66"/>
      <c r="H181" s="66"/>
      <c r="I181" s="66"/>
      <c r="J181" s="66"/>
    </row>
    <row r="182" spans="1:10" ht="19.95" customHeight="1" thickTop="1" thickBot="1" x14ac:dyDescent="0.3">
      <c r="A182" s="23"/>
      <c r="B182" s="24" t="str">
        <f>COUNTIF(тблПлан256910[Статус],"☑")&amp;" из "&amp;COUNTIF(тблПлан256910[Статус],"*")</f>
        <v>0 из 5</v>
      </c>
      <c r="C182" s="25" t="s">
        <v>2</v>
      </c>
      <c r="D182" s="25" t="s">
        <v>3</v>
      </c>
      <c r="E182" s="52"/>
      <c r="F182" s="57"/>
      <c r="G182" s="51"/>
      <c r="H182" s="51"/>
      <c r="I182" s="51"/>
      <c r="J182" s="51"/>
    </row>
    <row r="183" spans="1:10" ht="33.75" customHeight="1" thickTop="1" x14ac:dyDescent="0.35">
      <c r="A183" s="26"/>
      <c r="B183" s="27" t="s">
        <v>4</v>
      </c>
      <c r="C183" s="28" t="s">
        <v>163</v>
      </c>
      <c r="D183" s="29"/>
      <c r="E183" s="51"/>
      <c r="F183" s="53"/>
      <c r="G183" s="51"/>
      <c r="H183" s="51"/>
      <c r="I183" s="51"/>
      <c r="J183" s="51"/>
    </row>
    <row r="184" spans="1:10" ht="33.75" customHeight="1" x14ac:dyDescent="0.35">
      <c r="A184" s="26"/>
      <c r="B184" s="27" t="s">
        <v>4</v>
      </c>
      <c r="C184" s="28" t="s">
        <v>159</v>
      </c>
      <c r="D184" s="30"/>
      <c r="E184" s="51"/>
      <c r="F184" s="53"/>
      <c r="G184" s="51"/>
      <c r="H184" s="51"/>
      <c r="I184" s="51"/>
      <c r="J184" s="51"/>
    </row>
    <row r="185" spans="1:10" ht="33.75" customHeight="1" x14ac:dyDescent="0.35">
      <c r="A185" s="26"/>
      <c r="B185" s="27" t="s">
        <v>4</v>
      </c>
      <c r="C185" s="28" t="s">
        <v>160</v>
      </c>
      <c r="D185" s="30"/>
      <c r="E185" s="51"/>
      <c r="F185" s="53"/>
      <c r="G185" s="51"/>
      <c r="H185" s="51"/>
      <c r="I185" s="51"/>
      <c r="J185" s="51"/>
    </row>
    <row r="186" spans="1:10" ht="33.75" customHeight="1" x14ac:dyDescent="0.35">
      <c r="A186" s="26"/>
      <c r="B186" s="27" t="s">
        <v>4</v>
      </c>
      <c r="C186" s="31" t="s">
        <v>161</v>
      </c>
      <c r="D186" s="30"/>
      <c r="E186" s="51"/>
      <c r="F186" s="53"/>
      <c r="G186" s="51"/>
      <c r="H186" s="51"/>
      <c r="I186" s="51"/>
      <c r="J186" s="51"/>
    </row>
    <row r="187" spans="1:10" ht="33.75" customHeight="1" x14ac:dyDescent="0.35">
      <c r="A187" s="26"/>
      <c r="B187" s="27" t="s">
        <v>4</v>
      </c>
      <c r="C187" s="28" t="s">
        <v>162</v>
      </c>
      <c r="D187" s="30"/>
      <c r="E187" s="51"/>
      <c r="F187" s="53"/>
      <c r="G187" s="51"/>
      <c r="H187" s="51"/>
      <c r="I187" s="51"/>
      <c r="J187" s="51"/>
    </row>
    <row r="188" spans="1:10" ht="19.95" customHeight="1" x14ac:dyDescent="0.25">
      <c r="A188" s="11"/>
      <c r="B188" s="34"/>
      <c r="C188" s="35"/>
      <c r="D188" s="35"/>
      <c r="E188" s="64"/>
      <c r="F188" s="69"/>
      <c r="G188" s="66"/>
      <c r="H188" s="66"/>
      <c r="I188" s="66"/>
      <c r="J188" s="66"/>
    </row>
    <row r="189" spans="1:10" ht="45" customHeight="1" x14ac:dyDescent="0.7">
      <c r="A189" s="23" t="s">
        <v>0</v>
      </c>
      <c r="B189" s="44" t="s">
        <v>164</v>
      </c>
      <c r="C189" s="44"/>
      <c r="D189" s="10"/>
      <c r="E189" s="67"/>
      <c r="F189" s="69"/>
      <c r="G189" s="66"/>
      <c r="H189" s="66"/>
      <c r="I189" s="66"/>
      <c r="J189" s="66"/>
    </row>
    <row r="190" spans="1:10" ht="19.95" customHeight="1" thickBot="1" x14ac:dyDescent="1.3">
      <c r="A190" s="23"/>
      <c r="B190" s="36"/>
      <c r="C190" s="37"/>
      <c r="D190" s="38"/>
      <c r="E190" s="67"/>
      <c r="F190" s="69"/>
      <c r="G190" s="66"/>
      <c r="H190" s="66"/>
      <c r="I190" s="66"/>
      <c r="J190" s="66"/>
    </row>
    <row r="191" spans="1:10" ht="19.95" customHeight="1" thickTop="1" thickBot="1" x14ac:dyDescent="0.3">
      <c r="A191" s="23"/>
      <c r="B191" s="24" t="str">
        <f>COUNTIF(тблПлан256911[Статус],"☑")&amp;" из "&amp;COUNTIF(тблПлан256911[Статус],"*")</f>
        <v>0 из 15</v>
      </c>
      <c r="C191" s="25" t="s">
        <v>2</v>
      </c>
      <c r="D191" s="25" t="s">
        <v>3</v>
      </c>
      <c r="E191" s="52"/>
      <c r="F191" s="53"/>
      <c r="G191" s="51"/>
      <c r="H191" s="51"/>
      <c r="I191" s="51"/>
      <c r="J191" s="51"/>
    </row>
    <row r="192" spans="1:10" ht="33.75" customHeight="1" thickTop="1" x14ac:dyDescent="0.35">
      <c r="A192" s="26"/>
      <c r="B192" s="27" t="s">
        <v>4</v>
      </c>
      <c r="C192" s="28" t="s">
        <v>172</v>
      </c>
      <c r="D192" s="29"/>
      <c r="E192" s="51"/>
      <c r="F192" s="53"/>
      <c r="G192" s="51"/>
      <c r="H192" s="51"/>
      <c r="I192" s="51"/>
      <c r="J192" s="51"/>
    </row>
    <row r="193" spans="1:10" ht="33.75" customHeight="1" x14ac:dyDescent="0.35">
      <c r="A193" s="26"/>
      <c r="B193" s="27" t="s">
        <v>4</v>
      </c>
      <c r="C193" s="28" t="s">
        <v>173</v>
      </c>
      <c r="D193" s="30"/>
      <c r="E193" s="51"/>
      <c r="F193" s="53"/>
      <c r="G193" s="51"/>
      <c r="H193" s="51"/>
      <c r="I193" s="51"/>
      <c r="J193" s="51"/>
    </row>
    <row r="194" spans="1:10" ht="33.75" customHeight="1" x14ac:dyDescent="0.35">
      <c r="A194" s="26"/>
      <c r="B194" s="27" t="s">
        <v>4</v>
      </c>
      <c r="C194" s="28" t="s">
        <v>174</v>
      </c>
      <c r="D194" s="30"/>
      <c r="E194" s="51"/>
      <c r="F194" s="53"/>
      <c r="G194" s="51"/>
      <c r="H194" s="51"/>
      <c r="I194" s="51"/>
      <c r="J194" s="51"/>
    </row>
    <row r="195" spans="1:10" ht="33.75" customHeight="1" x14ac:dyDescent="0.35">
      <c r="A195" s="26"/>
      <c r="B195" s="27" t="s">
        <v>4</v>
      </c>
      <c r="C195" s="28" t="s">
        <v>165</v>
      </c>
      <c r="D195" s="30"/>
      <c r="E195" s="51"/>
      <c r="F195" s="53"/>
      <c r="G195" s="51"/>
      <c r="H195" s="51"/>
      <c r="I195" s="51"/>
      <c r="J195" s="51"/>
    </row>
    <row r="196" spans="1:10" ht="33.75" customHeight="1" x14ac:dyDescent="0.35">
      <c r="A196" s="26"/>
      <c r="B196" s="27" t="s">
        <v>4</v>
      </c>
      <c r="C196" s="28" t="s">
        <v>166</v>
      </c>
      <c r="D196" s="30"/>
      <c r="E196" s="51"/>
      <c r="F196" s="53"/>
      <c r="G196" s="51"/>
      <c r="H196" s="51"/>
      <c r="I196" s="51"/>
      <c r="J196" s="51"/>
    </row>
    <row r="197" spans="1:10" ht="33.75" customHeight="1" x14ac:dyDescent="0.35">
      <c r="A197" s="26"/>
      <c r="B197" s="27" t="s">
        <v>4</v>
      </c>
      <c r="C197" s="28" t="s">
        <v>178</v>
      </c>
      <c r="D197" s="30"/>
      <c r="E197" s="51"/>
      <c r="F197" s="53"/>
      <c r="G197" s="51"/>
      <c r="H197" s="51"/>
      <c r="I197" s="51"/>
      <c r="J197" s="51"/>
    </row>
    <row r="198" spans="1:10" ht="33.75" customHeight="1" x14ac:dyDescent="0.35">
      <c r="A198" s="26"/>
      <c r="B198" s="27" t="s">
        <v>4</v>
      </c>
      <c r="C198" s="28" t="s">
        <v>180</v>
      </c>
      <c r="D198" s="30"/>
      <c r="E198" s="51"/>
      <c r="F198" s="53"/>
      <c r="G198" s="51"/>
      <c r="H198" s="51"/>
      <c r="I198" s="51"/>
      <c r="J198" s="51"/>
    </row>
    <row r="199" spans="1:10" ht="33.75" customHeight="1" x14ac:dyDescent="0.35">
      <c r="A199" s="26"/>
      <c r="B199" s="27" t="s">
        <v>4</v>
      </c>
      <c r="C199" s="28" t="s">
        <v>181</v>
      </c>
      <c r="D199" s="30"/>
      <c r="E199" s="51"/>
      <c r="F199" s="53"/>
      <c r="G199" s="51"/>
      <c r="H199" s="51"/>
      <c r="I199" s="51"/>
      <c r="J199" s="51"/>
    </row>
    <row r="200" spans="1:10" ht="33.75" customHeight="1" x14ac:dyDescent="0.35">
      <c r="A200" s="26"/>
      <c r="B200" s="27" t="s">
        <v>4</v>
      </c>
      <c r="C200" s="31" t="s">
        <v>167</v>
      </c>
      <c r="D200" s="30"/>
      <c r="E200" s="51"/>
      <c r="F200" s="53"/>
      <c r="G200" s="51"/>
      <c r="H200" s="51"/>
      <c r="I200" s="51"/>
      <c r="J200" s="51"/>
    </row>
    <row r="201" spans="1:10" ht="33.75" customHeight="1" x14ac:dyDescent="0.35">
      <c r="A201" s="26"/>
      <c r="B201" s="27" t="s">
        <v>4</v>
      </c>
      <c r="C201" s="31" t="s">
        <v>179</v>
      </c>
      <c r="D201" s="30"/>
      <c r="E201" s="51"/>
      <c r="F201" s="53"/>
      <c r="G201" s="51"/>
      <c r="H201" s="51"/>
      <c r="I201" s="51"/>
      <c r="J201" s="51"/>
    </row>
    <row r="202" spans="1:10" ht="33.75" customHeight="1" x14ac:dyDescent="0.35">
      <c r="A202" s="26"/>
      <c r="B202" s="27" t="s">
        <v>4</v>
      </c>
      <c r="C202" s="31" t="s">
        <v>175</v>
      </c>
      <c r="D202" s="30"/>
      <c r="E202" s="51"/>
      <c r="F202" s="53"/>
      <c r="G202" s="51"/>
      <c r="H202" s="51"/>
      <c r="I202" s="51"/>
      <c r="J202" s="51"/>
    </row>
    <row r="203" spans="1:10" ht="33.75" customHeight="1" x14ac:dyDescent="0.35">
      <c r="A203" s="26"/>
      <c r="B203" s="27" t="s">
        <v>4</v>
      </c>
      <c r="C203" s="31" t="s">
        <v>176</v>
      </c>
      <c r="D203" s="30"/>
      <c r="E203" s="51"/>
      <c r="F203" s="53"/>
      <c r="G203" s="51"/>
      <c r="H203" s="51"/>
      <c r="I203" s="51"/>
      <c r="J203" s="51"/>
    </row>
    <row r="204" spans="1:10" ht="33.75" customHeight="1" x14ac:dyDescent="0.35">
      <c r="A204" s="26"/>
      <c r="B204" s="27" t="s">
        <v>4</v>
      </c>
      <c r="C204" s="31" t="s">
        <v>177</v>
      </c>
      <c r="D204" s="30"/>
      <c r="E204" s="51"/>
      <c r="F204" s="53"/>
      <c r="G204" s="51"/>
      <c r="H204" s="51"/>
      <c r="I204" s="51"/>
      <c r="J204" s="51"/>
    </row>
    <row r="205" spans="1:10" ht="33.75" customHeight="1" x14ac:dyDescent="0.35">
      <c r="A205" s="26"/>
      <c r="B205" s="27" t="s">
        <v>4</v>
      </c>
      <c r="C205" s="28" t="s">
        <v>182</v>
      </c>
      <c r="D205" s="30"/>
      <c r="E205" s="51"/>
      <c r="F205" s="53"/>
      <c r="G205" s="51"/>
      <c r="H205" s="51"/>
      <c r="I205" s="51"/>
      <c r="J205" s="51"/>
    </row>
    <row r="206" spans="1:10" ht="33.75" customHeight="1" x14ac:dyDescent="0.35">
      <c r="A206" s="26"/>
      <c r="B206" s="27" t="s">
        <v>4</v>
      </c>
      <c r="C206" s="31" t="s">
        <v>168</v>
      </c>
      <c r="D206" s="30"/>
      <c r="E206" s="51"/>
      <c r="F206" s="53"/>
      <c r="G206" s="51"/>
      <c r="H206" s="51"/>
      <c r="I206" s="51"/>
      <c r="J206" s="51"/>
    </row>
    <row r="207" spans="1:10" ht="33.75" customHeight="1" x14ac:dyDescent="0.35">
      <c r="A207" s="26"/>
      <c r="B207" s="14"/>
      <c r="C207" s="11"/>
      <c r="D207" s="11"/>
      <c r="E207" s="3"/>
      <c r="F207" s="56"/>
    </row>
    <row r="208" spans="1:10" ht="33.75" customHeight="1" x14ac:dyDescent="0.25">
      <c r="A208" s="11"/>
      <c r="B208" s="14"/>
      <c r="C208" s="11"/>
      <c r="D208" s="11"/>
    </row>
    <row r="209" spans="1:4" ht="33.75" customHeight="1" x14ac:dyDescent="0.25">
      <c r="A209" s="11"/>
      <c r="B209" s="14"/>
      <c r="C209" s="11"/>
      <c r="D209" s="11"/>
    </row>
    <row r="210" spans="1:4" ht="33.75" customHeight="1" x14ac:dyDescent="0.25">
      <c r="A210" s="11"/>
      <c r="B210" s="14"/>
      <c r="C210" s="11"/>
      <c r="D210" s="11"/>
    </row>
    <row r="211" spans="1:4" ht="33.75" customHeight="1" x14ac:dyDescent="0.25">
      <c r="A211" s="11"/>
      <c r="B211" s="14"/>
      <c r="C211" s="11"/>
      <c r="D211" s="11"/>
    </row>
    <row r="212" spans="1:4" ht="33.75" customHeight="1" x14ac:dyDescent="0.25">
      <c r="A212" s="11"/>
      <c r="B212" s="14"/>
      <c r="C212" s="11"/>
      <c r="D212" s="11"/>
    </row>
    <row r="213" spans="1:4" ht="33.75" customHeight="1" x14ac:dyDescent="0.25">
      <c r="A213" s="11"/>
      <c r="B213" s="14"/>
      <c r="C213" s="11"/>
      <c r="D213" s="11"/>
    </row>
    <row r="214" spans="1:4" ht="33.75" customHeight="1" x14ac:dyDescent="0.25">
      <c r="A214" s="11"/>
      <c r="B214" s="14"/>
      <c r="C214" s="11"/>
      <c r="D214" s="11"/>
    </row>
    <row r="215" spans="1:4" ht="33.75" customHeight="1" x14ac:dyDescent="0.25">
      <c r="A215" s="11"/>
      <c r="B215" s="14"/>
      <c r="C215" s="11"/>
      <c r="D215" s="11"/>
    </row>
    <row r="216" spans="1:4" ht="33.75" customHeight="1" x14ac:dyDescent="0.25">
      <c r="A216" s="11"/>
      <c r="B216" s="14"/>
      <c r="C216" s="11"/>
      <c r="D216" s="11"/>
    </row>
    <row r="217" spans="1:4" ht="33.75" customHeight="1" x14ac:dyDescent="0.25">
      <c r="A217" s="11"/>
      <c r="B217" s="14"/>
      <c r="C217" s="11"/>
      <c r="D217" s="11"/>
    </row>
    <row r="218" spans="1:4" ht="33.75" customHeight="1" x14ac:dyDescent="0.25">
      <c r="A218" s="11"/>
      <c r="B218" s="14"/>
      <c r="C218" s="11"/>
      <c r="D218" s="11"/>
    </row>
    <row r="219" spans="1:4" ht="33.75" customHeight="1" x14ac:dyDescent="0.25">
      <c r="A219" s="11"/>
      <c r="B219" s="14"/>
      <c r="C219" s="11"/>
      <c r="D219" s="11"/>
    </row>
    <row r="220" spans="1:4" ht="33.75" customHeight="1" x14ac:dyDescent="0.25">
      <c r="A220" s="11"/>
      <c r="B220" s="14"/>
      <c r="C220" s="11"/>
      <c r="D220" s="11"/>
    </row>
    <row r="221" spans="1:4" ht="33.75" customHeight="1" x14ac:dyDescent="0.25">
      <c r="A221" s="11"/>
      <c r="B221" s="14"/>
      <c r="C221" s="11"/>
      <c r="D221" s="11"/>
    </row>
    <row r="222" spans="1:4" ht="33.75" customHeight="1" x14ac:dyDescent="0.25">
      <c r="A222" s="11"/>
      <c r="B222" s="14"/>
      <c r="C222" s="11"/>
      <c r="D222" s="11"/>
    </row>
    <row r="223" spans="1:4" ht="33.75" customHeight="1" x14ac:dyDescent="0.25">
      <c r="A223" s="11"/>
      <c r="B223" s="14"/>
      <c r="C223" s="11"/>
      <c r="D223" s="11"/>
    </row>
    <row r="224" spans="1:4" ht="33.75" customHeight="1" x14ac:dyDescent="0.25">
      <c r="A224" s="11"/>
      <c r="B224" s="14"/>
      <c r="C224" s="11"/>
      <c r="D224" s="11"/>
    </row>
    <row r="225" spans="1:4" ht="33.75" customHeight="1" x14ac:dyDescent="0.25">
      <c r="A225" s="11"/>
      <c r="B225" s="14"/>
      <c r="C225" s="11"/>
      <c r="D225" s="11"/>
    </row>
    <row r="226" spans="1:4" ht="33.75" customHeight="1" x14ac:dyDescent="0.25">
      <c r="A226" s="11"/>
      <c r="B226" s="14"/>
      <c r="C226" s="11"/>
      <c r="D226" s="11"/>
    </row>
    <row r="227" spans="1:4" ht="33.75" customHeight="1" x14ac:dyDescent="0.25">
      <c r="A227" s="11"/>
      <c r="B227" s="14"/>
      <c r="C227" s="11"/>
      <c r="D227" s="11"/>
    </row>
    <row r="228" spans="1:4" ht="16.2" x14ac:dyDescent="0.25">
      <c r="A228" s="11"/>
      <c r="B228" s="14"/>
      <c r="C228" s="11"/>
      <c r="D228" s="11"/>
    </row>
    <row r="229" spans="1:4" ht="16.2" x14ac:dyDescent="0.25">
      <c r="A229" s="11"/>
      <c r="B229" s="14"/>
      <c r="C229" s="11"/>
      <c r="D229" s="11"/>
    </row>
    <row r="230" spans="1:4" ht="16.2" x14ac:dyDescent="0.25">
      <c r="A230" s="11"/>
      <c r="B230" s="14"/>
      <c r="C230" s="11"/>
      <c r="D230" s="11"/>
    </row>
    <row r="231" spans="1:4" ht="16.2" x14ac:dyDescent="0.25">
      <c r="A231" s="11"/>
      <c r="B231" s="14"/>
      <c r="C231" s="11"/>
      <c r="D231" s="11"/>
    </row>
    <row r="232" spans="1:4" ht="16.2" x14ac:dyDescent="0.25">
      <c r="A232" s="11"/>
      <c r="B232" s="14"/>
      <c r="C232" s="11"/>
      <c r="D232" s="11"/>
    </row>
    <row r="233" spans="1:4" ht="16.2" x14ac:dyDescent="0.25">
      <c r="A233" s="11"/>
      <c r="B233" s="14"/>
      <c r="C233" s="11"/>
      <c r="D233" s="11"/>
    </row>
    <row r="234" spans="1:4" ht="16.2" x14ac:dyDescent="0.25">
      <c r="A234" s="11"/>
      <c r="B234" s="14"/>
      <c r="C234" s="11"/>
      <c r="D234" s="11"/>
    </row>
    <row r="235" spans="1:4" ht="16.2" x14ac:dyDescent="0.25">
      <c r="A235" s="11"/>
      <c r="B235" s="14"/>
      <c r="C235" s="11"/>
      <c r="D235" s="11"/>
    </row>
    <row r="236" spans="1:4" ht="16.2" x14ac:dyDescent="0.25">
      <c r="A236" s="11"/>
      <c r="B236" s="14"/>
      <c r="C236" s="11"/>
      <c r="D236" s="11"/>
    </row>
    <row r="237" spans="1:4" ht="16.2" x14ac:dyDescent="0.25">
      <c r="A237" s="11"/>
      <c r="B237" s="14"/>
      <c r="C237" s="11"/>
      <c r="D237" s="11"/>
    </row>
    <row r="238" spans="1:4" ht="16.2" x14ac:dyDescent="0.25">
      <c r="A238" s="11"/>
      <c r="B238" s="14"/>
      <c r="C238" s="11"/>
      <c r="D238" s="11"/>
    </row>
    <row r="239" spans="1:4" ht="16.2" x14ac:dyDescent="0.25">
      <c r="A239" s="11"/>
      <c r="B239" s="14"/>
      <c r="C239" s="11"/>
      <c r="D239" s="11"/>
    </row>
    <row r="240" spans="1:4" ht="16.2" x14ac:dyDescent="0.25">
      <c r="A240" s="11"/>
      <c r="B240" s="14"/>
      <c r="C240" s="11"/>
      <c r="D240" s="11"/>
    </row>
    <row r="241" spans="1:13" x14ac:dyDescent="0.25">
      <c r="A241" s="42"/>
      <c r="B241" s="43"/>
      <c r="C241" s="42"/>
      <c r="D241" s="42"/>
    </row>
    <row r="244" spans="1:13" x14ac:dyDescent="0.25"/>
  </sheetData>
  <mergeCells count="11">
    <mergeCell ref="A1:D1"/>
    <mergeCell ref="E7:J7"/>
    <mergeCell ref="B189:C189"/>
    <mergeCell ref="B153:C153"/>
    <mergeCell ref="B166:C166"/>
    <mergeCell ref="B123:C123"/>
    <mergeCell ref="B143:C143"/>
    <mergeCell ref="B180:C180"/>
    <mergeCell ref="B6:C6"/>
    <mergeCell ref="B36:C36"/>
    <mergeCell ref="B82:C82"/>
  </mergeCells>
  <dataValidations count="2">
    <dataValidation type="list" allowBlank="1" showInputMessage="1" showErrorMessage="1" sqref="B9:B34 B39:B80 B85:B121 B126:B141 B146:B151 B156:B164 B169:B178 B183:B187 B192:B206">
      <formula1>"☐,☑"</formula1>
    </dataValidation>
    <dataValidation allowBlank="1" showInputMessage="1" showErrorMessage="1" prompt="Введите дату в формате &quot;мм.дд.гггг&quot;." sqref="D4"/>
  </dataValidations>
  <printOptions horizontalCentered="1"/>
  <pageMargins left="0.25" right="0.25" top="0.75" bottom="0.75" header="0.3" footer="0.3"/>
  <pageSetup paperSize="9" scale="77" fitToHeight="0" orientation="portrait" r:id="rId1"/>
  <headerFooter>
    <oddFooter>&amp;C&amp;G</oddFooter>
  </headerFooter>
  <legacyDrawing r:id="rId2"/>
  <legacyDrawingHF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Тайминг</vt:lpstr>
    </vt:vector>
  </TitlesOfParts>
  <Company>weddywood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Пошаговый план подготовки weddywood</dc:title>
  <dc:subject>Weddywood Organiser</dc:subject>
  <dc:creator>info@weddywood.ru; weddywood</dc:creator>
  <cp:keywords>weddywood</cp:keywords>
  <cp:lastModifiedBy>Пользователь Windows</cp:lastModifiedBy>
  <cp:lastPrinted>2017-06-01T13:57:12Z</cp:lastPrinted>
  <dcterms:created xsi:type="dcterms:W3CDTF">2017-05-08T16:19:25Z</dcterms:created>
  <dcterms:modified xsi:type="dcterms:W3CDTF">2020-01-08T12:38:51Z</dcterms:modified>
  <cp:category>Weddywood Organiser; Органайзер Weddywood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TC029300299991</vt:lpwstr>
  </property>
</Properties>
</file>